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IERRE" sheetId="1" r:id="rId1"/>
    <sheet name="INTRUC. CIERRE " sheetId="2" r:id="rId2"/>
    <sheet name="INST. DE LLENADO" sheetId="3" r:id="rId3"/>
  </sheets>
  <definedNames>
    <definedName name="_xlnm.Print_Area" localSheetId="0">'CIERRE'!$A$1:$AR$393</definedName>
    <definedName name="_xlnm.Print_Titles" localSheetId="2">'INST. DE LLENADO'!$1:$7</definedName>
  </definedNames>
  <calcPr fullCalcOnLoad="1"/>
</workbook>
</file>

<file path=xl/sharedStrings.xml><?xml version="1.0" encoding="utf-8"?>
<sst xmlns="http://schemas.openxmlformats.org/spreadsheetml/2006/main" count="629" uniqueCount="174">
  <si>
    <t>NOMBRE DEL</t>
  </si>
  <si>
    <t>PROYECTO</t>
  </si>
  <si>
    <t>MUNICIPIO</t>
  </si>
  <si>
    <t>LOCALIDAD</t>
  </si>
  <si>
    <t>TOTAL</t>
  </si>
  <si>
    <t>U.M.</t>
  </si>
  <si>
    <t>CANT.</t>
  </si>
  <si>
    <t>METAS PROG.</t>
  </si>
  <si>
    <t>FIS.</t>
  </si>
  <si>
    <t>FIN.</t>
  </si>
  <si>
    <t>OBSERVACIONES</t>
  </si>
  <si>
    <t>DE</t>
  </si>
  <si>
    <t>FECHAS</t>
  </si>
  <si>
    <t xml:space="preserve">INICIO </t>
  </si>
  <si>
    <t>TERMINO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</si>
  <si>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</si>
  <si>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</si>
  <si>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</si>
  <si>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</si>
  <si>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</si>
  <si>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</si>
  <si>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</si>
  <si>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</si>
  <si>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NUM. DE HOJA</t>
  </si>
  <si>
    <t>GOBIERNO DEL ESTADO DE NAYARIT</t>
  </si>
  <si>
    <t>APROBACIÓN</t>
  </si>
  <si>
    <t>ALCANZADAS</t>
  </si>
  <si>
    <t>DE PROYECTO</t>
  </si>
  <si>
    <t>NOMBRE PUESTO Y FIRMA</t>
  </si>
  <si>
    <t xml:space="preserve">NOMBRE, PUESTO Y FIRMA </t>
  </si>
  <si>
    <t>DEL</t>
  </si>
  <si>
    <t>AL</t>
  </si>
  <si>
    <t>TITULAR DE LA DEPENDENCIA EJECUTORA</t>
  </si>
  <si>
    <t>METAS ALC.</t>
  </si>
  <si>
    <t>FUENTE DE FINANCIAMIENTO:</t>
  </si>
  <si>
    <t>FECHA DE ELABORACION</t>
  </si>
  <si>
    <t>DEPENDENCIA EJECUTORA:</t>
  </si>
  <si>
    <t>PROGRAMA:</t>
  </si>
  <si>
    <t>INVERSION APROBADA</t>
  </si>
  <si>
    <t>TITULAR DE LA SECRETARÍA DE PLANEACION, PROGRAMACION Y PRESUPUESTO Y COORDINADOR GENERAL DEL COPLADENAY</t>
  </si>
  <si>
    <t>RAMO 23</t>
  </si>
  <si>
    <t>FONDO:</t>
  </si>
  <si>
    <t>11</t>
  </si>
  <si>
    <t>12</t>
  </si>
  <si>
    <t>13</t>
  </si>
  <si>
    <t>14</t>
  </si>
  <si>
    <t>15</t>
  </si>
  <si>
    <t>INSTRUCTIVO DE LLENADO DEL FORMATO DE  CIERRE DE EJERCICIO</t>
  </si>
  <si>
    <t>INICIO DE EJERCICIO PRESUPUESTAL ( 1 DE ENERO)</t>
  </si>
  <si>
    <t>FECHA DE CORTE DEL CIERRE EN MENCIÓN (DIA QUE INDICA LA GUÍA DE OPERACIÓN)</t>
  </si>
  <si>
    <t xml:space="preserve">NOMBRE DE LA FUENTE DE FINANCIAMIENTO </t>
  </si>
  <si>
    <t>NOMBRE DEL FONDO DE FINANCIAMIENTO.</t>
  </si>
  <si>
    <t>CLAVE Y NOMBRE DEL PROGRAMA QUE CORRESPONDA EJEMPLO: UB CAMINOS RURALES</t>
  </si>
  <si>
    <t>FECHA DE ELABORACIÓN DEL DOCUMENTO.</t>
  </si>
  <si>
    <t>NUMERO CORRESPONDIENTE DE LA HOJA ACTUAL.</t>
  </si>
  <si>
    <t>NUMERO TOTAL DE HOJAS.</t>
  </si>
  <si>
    <t>NUMERO OBRA SEGÚN OFICIO DE APROBACIÓN.</t>
  </si>
  <si>
    <t>NUMERO Y FECHA DE LOS OFICIOS DE APROBACIÓN DE LA OBRA INCLUIR (INICIAL, AMPLIACIÓN Y REDUCCIÓN)</t>
  </si>
  <si>
    <t>NOMBRE DEL PROYECTO EN BASE A OFICIO DE APROBACIÓN.</t>
  </si>
  <si>
    <t>NOMBRE DEL MUNICIPIO Y LOCALIDAD EN DONDE SE LOCALIZA LA OBRA.</t>
  </si>
  <si>
    <r>
      <t xml:space="preserve">MODALIDAD DE EJECUCIÓN EJEMPLO: ANOTAR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PARA OBRAS Y ACCIONES POR CONTRATO Y </t>
    </r>
    <r>
      <rPr>
        <b/>
        <sz val="10"/>
        <rFont val="Arial"/>
        <family val="2"/>
      </rPr>
      <t>AD</t>
    </r>
    <r>
      <rPr>
        <sz val="10"/>
        <rFont val="Arial"/>
        <family val="2"/>
      </rPr>
      <t xml:space="preserve"> PARA OBRAS Y ACCIONES POR ADMINISTRACIÓN.</t>
    </r>
  </si>
  <si>
    <t xml:space="preserve">IMPORTES APROBADAS SEGÚN ESTRUCTURA </t>
  </si>
  <si>
    <t xml:space="preserve"> ANOTAR DESCRIPCIÓN DE META DE CAPACIDAD (SISTEMA, POZO, AULA, JORNAL; ETC.) SEGÚN OFICIO DE APROBACIÓN.</t>
  </si>
  <si>
    <t>CANTIDAD DE METAS APROBADAS.</t>
  </si>
  <si>
    <t xml:space="preserve"> ANOTAR METAS ALCANZADAS DEL PROYECTO EN EL AÑO. ( SI EXISTIERA ALGUNA OBRA QUE NO SE TERMINO EN EL EJERCICIO SE REPORTARA EN PORCENTAJE) </t>
  </si>
  <si>
    <t xml:space="preserve"> AVANCE FÍSICO EN PORCENTAJE DE LA OBRA A LA FECHA DE CORTE DEL CIERRE.</t>
  </si>
  <si>
    <t xml:space="preserve"> ANOTAR CUALQUIER OBSERVACIÓN INHERENTE A LA EJECUCIÓN DE LA OBRA TANTO FÍSICO COMO FINANCIERA.</t>
  </si>
  <si>
    <t>NOMBRE PUESTO Y FIRMA DEL TITULAR DE LA DEPENDENCIA EJECUTORA.</t>
  </si>
  <si>
    <t>NOMBRE, PUESTO Y FIRMA DEL TITULAR DE LA SECRETARÍA DE PLANEACIÓN, PROGRAMACION Y PRESUPUESTO.</t>
  </si>
  <si>
    <t>21</t>
  </si>
  <si>
    <t>EJERCICIO 2018</t>
  </si>
  <si>
    <t>DEL 2018</t>
  </si>
  <si>
    <t>01 DE ENERO</t>
  </si>
  <si>
    <t>ESTATAL
DIRECTO</t>
  </si>
  <si>
    <t>FEDERAL
R33</t>
  </si>
  <si>
    <t>BENEF./ OTROS</t>
  </si>
  <si>
    <t>SALDO EJERCIDO</t>
  </si>
  <si>
    <t>MPAL</t>
  </si>
  <si>
    <t>10</t>
  </si>
  <si>
    <t>16</t>
  </si>
  <si>
    <t>18</t>
  </si>
  <si>
    <t>19</t>
  </si>
  <si>
    <t>20</t>
  </si>
  <si>
    <t>22</t>
  </si>
  <si>
    <t>27</t>
  </si>
  <si>
    <r>
      <t xml:space="preserve">FECHA MES Y AÑO DE INICIO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</si>
  <si>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r>
      <t xml:space="preserve">FECHA MES Y AÑO DE TÉRMINO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</si>
  <si>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t>SALDO MINISTRADO</t>
  </si>
  <si>
    <t>RUBRICA FINANZAS MINISTRADO</t>
  </si>
  <si>
    <t>CIERRE DE EJERCICIO 2018</t>
  </si>
  <si>
    <t>IMPORTES DE SALDOS ENTRE APROBADO Y MINISTRADO</t>
  </si>
  <si>
    <t>SUMA DE HOJA ACTUAL DE LOS IMPORTES TOTALES DEL FONDO APROBADO., MINISTRADO, SALDO MINISTRADO, EJERCIDO Y SALDO EJERCIDO</t>
  </si>
  <si>
    <t>SUMA DE HOJA ANTERIOR MÁS HOJA ACTUAL DEL FONDO APROBADO, MINISTRADO, SALDO MINISTRADO, EJERCIDO Y SALDO EJERCIDO</t>
  </si>
  <si>
    <t>SUMA TOTAL DEL FONDO APROBADO, MINISTRADO, SALDO MINISTRADO, EJERCIDO Y SALDO EJERCIDO.</t>
  </si>
  <si>
    <t>FEDERAL</t>
  </si>
  <si>
    <t>%
 AVANCE</t>
  </si>
  <si>
    <t>% 
AVANCE</t>
  </si>
  <si>
    <t>INVERSION MINISTRADA POR SAF</t>
  </si>
  <si>
    <t>23</t>
  </si>
  <si>
    <t>28</t>
  </si>
  <si>
    <t>NOMBRE DE LA INSTANCIA EJECUTORA.</t>
  </si>
  <si>
    <t xml:space="preserve">IMPORTES  MINISTRADOS POR LA SECRETARIA DE ADMINISTRACION Y FINANZAS </t>
  </si>
  <si>
    <t xml:space="preserve"> ANOTAR  AVANCE FINANCIERO EN PORCENTAJE EN BASE AL RECURSO MINISTRADO A LA FECHA DEL CORTE DEL CIERRE.</t>
  </si>
  <si>
    <t>IMPORTES EJERCIDOS POR LA INSTANCIA EJECUTORA</t>
  </si>
  <si>
    <t>INVERSION EJERCIDA EJECUTOR</t>
  </si>
  <si>
    <t>ANOTAR  AVANCE FINANCIERO EN PORCENTAJE EN BASE AL RECURSO EJERCIDO A LA FECHA DEL CORTE DEL CIERRE.</t>
  </si>
  <si>
    <t>IMPORTES DE SALDOS ENTRE LO MINISTRADO Y LO EJERCIDO</t>
  </si>
  <si>
    <t>RUBRICA DE VALIDACION DE LOS IMPORTES MINISTRADOS POR LA SECRETARIA DE ADMINISTRACION Y FINANZAS.</t>
  </si>
  <si>
    <t>NOTA: SE TENDRA QUE OCULTAR LAS COLUMNAS DE ESTRUCTURA FINANCIERA QUE NO SE REQUIERAN PARA PODER HACER LEGIBLE DICHO DOCUMENTO</t>
  </si>
  <si>
    <t>C. JOSE HUMBERTO ARELLANO NUÑEZ</t>
  </si>
  <si>
    <t>L.C. JUAN LUIS CHUMACERO DIAZ</t>
  </si>
  <si>
    <t>LIC. JOSE DAVID GUERRERO CASTELLON</t>
  </si>
  <si>
    <t>PRESIDENTE MUNICIPAL</t>
  </si>
  <si>
    <t>SECRETARIO DE PLANEACION, PROGRAMACION Y PRESUPUESTO Y COORDINADOR GENERAL DEL COPLADENAY</t>
  </si>
  <si>
    <t>DEL XLI AYUNTAMIENTO CONSTITUCIONAL DE ACAPONETA, NAYARIT</t>
  </si>
  <si>
    <t>SECRETARIO DE ADMINISTRACIÓN Y FINANZAS</t>
  </si>
  <si>
    <t>ACAPONETA</t>
  </si>
  <si>
    <t>C</t>
  </si>
  <si>
    <t>100 %</t>
  </si>
  <si>
    <t>PERSONAS</t>
  </si>
  <si>
    <t>RAMO 23.- Provisiones Salariales y Economicas</t>
  </si>
  <si>
    <t>XLI Ayuntamiento de Acaponeta, Nayarit</t>
  </si>
  <si>
    <t>31 DE DICIEMBRE</t>
  </si>
  <si>
    <t>24 DE ENERO DEL 2018</t>
  </si>
  <si>
    <r>
      <t xml:space="preserve">PROGRAMA: </t>
    </r>
    <r>
      <rPr>
        <b/>
        <u val="single"/>
        <sz val="10"/>
        <rFont val="Arial"/>
        <family val="2"/>
      </rPr>
      <t xml:space="preserve">  UC CARRETERAS ALIMENTADORAS</t>
    </r>
  </si>
  <si>
    <t>2018-AYTO_01-MAR-035-0097</t>
  </si>
  <si>
    <t>AP-IP-MAR-071/2018</t>
  </si>
  <si>
    <t>CONSTRUCCION DE ADOQUINAMIENTO Y OBRAS COMPLEMENTARIAS EN CALLE CALZADA GUADALUPE ENTRE GUATEMALA Y BELICE</t>
  </si>
  <si>
    <t>27/03/2018</t>
  </si>
  <si>
    <t>2018-AYTO_01-MAR-037-0098</t>
  </si>
  <si>
    <t>AP-IP-MAR-072/2018</t>
  </si>
  <si>
    <t>CONSTRUCCION DE ADOQUINAMIENTO Y OBRAS COMPLEMENTARIAS EN CALLE CALZADA GUADALUPE ENTRE P. SANCHEZ Y LAZARO CARDENAS</t>
  </si>
  <si>
    <t>2018-AYTO_01-MAR-038-0099</t>
  </si>
  <si>
    <t>AP-IP-MAR-073/2018</t>
  </si>
  <si>
    <t>CONSTRUCCION DE ADOQUINAMIENTO Y OBRAS COMPLEMENTARIAS EN CALLE CALZADA GUADALUPE ENTRE EL SALVADOR Y GUATEMALA</t>
  </si>
  <si>
    <t>2018-AYTO_01-MAR-039-0100</t>
  </si>
  <si>
    <t>AP-IP-MAR-074/2018</t>
  </si>
  <si>
    <t>CONSTRUCCION DE ADOQUINAMIENTO Y OBRAS COMPLEMENTARIAS EN CALLE CALZADA GUADALUPE ENTRE LAZARO CARDENAS Y EL SALVADOR</t>
  </si>
  <si>
    <t>M2</t>
  </si>
  <si>
    <t xml:space="preserve">EL RECURSO GENERADO COMO SALDO POR ($18,103.00)CORRESPONDE AL PAGO DE RETENCIONES DEL0.2 % Y 0.5 % AL MILLAR </t>
  </si>
  <si>
    <t xml:space="preserve">EL RECURSO GENERADO COMO SALDO POR ($17,718.00)CORRESPONDE AL PAGO DE RETENCIONES DEL0.2 % Y 0.5 % AL MILLAR </t>
  </si>
  <si>
    <t xml:space="preserve">EL RECURSO GENERADO COMO SALDO POR ($17,000.00)CORRESPONDE AL PAGO DE RETENCIONES DEL0.2 % Y 0.5 % AL MILLAR </t>
  </si>
  <si>
    <t xml:space="preserve">EL RECURSO GENERADO COMO SALDO POR ($17,634.00)CORRESPONDE AL PAGO DE RETENCIONES DEL0.2 % Y 0.5 % AL MILLAR </t>
  </si>
  <si>
    <t>99.39 %</t>
  </si>
  <si>
    <r>
      <t xml:space="preserve">PROGRAMA: </t>
    </r>
    <r>
      <rPr>
        <b/>
        <u val="single"/>
        <sz val="10"/>
        <rFont val="Arial"/>
        <family val="2"/>
      </rPr>
      <t xml:space="preserve">  SE URBANIZACION   </t>
    </r>
  </si>
  <si>
    <r>
      <t>NUM. DE HOJA</t>
    </r>
    <r>
      <rPr>
        <b/>
        <u val="single"/>
        <sz val="10"/>
        <rFont val="Arial"/>
        <family val="2"/>
      </rPr>
      <t xml:space="preserve">    2    DE     5</t>
    </r>
  </si>
  <si>
    <r>
      <t>NUM. DE HOJA</t>
    </r>
    <r>
      <rPr>
        <b/>
        <u val="single"/>
        <sz val="10"/>
        <rFont val="Arial"/>
        <family val="2"/>
      </rPr>
      <t xml:space="preserve">    3    DE    5</t>
    </r>
  </si>
  <si>
    <r>
      <t>NUM. DE HOJA</t>
    </r>
    <r>
      <rPr>
        <b/>
        <u val="single"/>
        <sz val="10"/>
        <rFont val="Arial"/>
        <family val="2"/>
      </rPr>
      <t xml:space="preserve">    4    DE    5</t>
    </r>
  </si>
  <si>
    <r>
      <t>NUM. DE HOJA</t>
    </r>
    <r>
      <rPr>
        <b/>
        <u val="single"/>
        <sz val="10"/>
        <rFont val="Arial"/>
        <family val="2"/>
      </rPr>
      <t xml:space="preserve">    5    DE    5</t>
    </r>
  </si>
  <si>
    <t>Otras Provisiones Economicas (Fortalecimiento Financiero - 2)</t>
  </si>
  <si>
    <t>2018-AYTO_01-MAR-036-0103</t>
  </si>
  <si>
    <t>AP-IP-MAR-075/2018</t>
  </si>
  <si>
    <t>CONSTRUCCION DE CONCRETO HIDRAULICO Y OBRAS COMPLEMENTARIAS EN CALLE JUAREZ ENTRE CAMPECHE Y ESPINOZA BAVARA</t>
  </si>
  <si>
    <t>2018-AYTO_01-MAR-040-0104</t>
  </si>
  <si>
    <t>AP-IP-MAR-076/2018</t>
  </si>
  <si>
    <t>CONSTRUCCION DE CONCRETO HIDRAULICO Y OBRAS COMPLEMENTARIAS EN CALLE JUAREZ ENTRE ROBERTO M. GONZALEZ Y PROLONGACION ESPINOSA BAVARA</t>
  </si>
  <si>
    <t xml:space="preserve">EL RECURSO GENERADO COMO SALDO POR ($15,316.00)CORRESPONDE AL PAGO DE RETENCIONES DEL0.2 % Y 0.5 % AL MILLAR </t>
  </si>
  <si>
    <t xml:space="preserve">EL RECURSO GENERADO COMO SALDO POR ($15,257.00)CORRESPONDE AL PAGO DE RETENCIONES DEL0.2 % Y 0.5 % AL MILLAR </t>
  </si>
  <si>
    <r>
      <t xml:space="preserve">PROGRAMA: </t>
    </r>
    <r>
      <rPr>
        <b/>
        <u val="single"/>
        <sz val="10"/>
        <rFont val="Arial"/>
        <family val="2"/>
      </rPr>
      <t xml:space="preserve">  SF PAVIMENTACION</t>
    </r>
  </si>
  <si>
    <r>
      <t xml:space="preserve">PROGRAMA: </t>
    </r>
    <r>
      <rPr>
        <b/>
        <u val="single"/>
        <sz val="10"/>
        <rFont val="Arial"/>
        <family val="2"/>
      </rPr>
      <t xml:space="preserve">  SD ALCANTARILLADO</t>
    </r>
  </si>
  <si>
    <t>2018-AYTO_01-MAR-041-0106</t>
  </si>
  <si>
    <t>AP-IP-MAR-077/2018</t>
  </si>
  <si>
    <t>REHABILITACION DEL SISTEMA DE ALCANTARILLADO SANITARIO DE LA COLONIA INVINAY</t>
  </si>
  <si>
    <t xml:space="preserve">EL RECURSO GENERADO COMO SALDO POR ($19,299.00)CORRESPONDE AL PAGO DE RETENCIONES DEL0.2 % Y 0.5 % AL MILLAR </t>
  </si>
  <si>
    <t>2018-AYTO_01-MAR-034-0108</t>
  </si>
  <si>
    <t>AP-IP-MAR-079/2018</t>
  </si>
  <si>
    <t>REHABILITACION DE AGUA POTABLE EN LA COLONIA INVINAY, EN CALLES PANAMA, EL SALVADOR, HONDURAS Y GUATEMALA, EN ACAPONETA, NAYARIT.</t>
  </si>
  <si>
    <t>2018-AYTO_01-MAR-042-0115</t>
  </si>
  <si>
    <t>AP-IP-MAR-078/2018</t>
  </si>
  <si>
    <t>CONSTRUCCION DE TANQUES PARA LA CONTRACCION DE AGUA POTABLE, EN CABECERA MUNICIPAL DE ACAPONETA</t>
  </si>
  <si>
    <t>ML</t>
  </si>
  <si>
    <t>TANQUE</t>
  </si>
  <si>
    <t xml:space="preserve">EL RECURSO GENERADO COMO SALDO POR ($13,352.00)CORRESPONDE AL PAGO DE RETENCIONES DEL0.2 % Y 0.5 % AL MILLAR </t>
  </si>
  <si>
    <t>99.33 %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</si>
</sst>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  <numFmt numFmtId="181" formatCode="#,##0.000"/>
    <numFmt numFmtId="182" formatCode="#,##0.0"/>
    <numFmt numFmtId="183" formatCode="&quot;$&quot;\ 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8" fontId="11" fillId="0" borderId="13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justify"/>
    </xf>
    <xf numFmtId="49" fontId="11" fillId="0" borderId="13" xfId="0" applyNumberFormat="1" applyFont="1" applyBorder="1" applyAlignment="1">
      <alignment horizontal="justify"/>
    </xf>
    <xf numFmtId="49" fontId="11" fillId="0" borderId="11" xfId="0" applyNumberFormat="1" applyFont="1" applyBorder="1" applyAlignment="1">
      <alignment horizontal="justify"/>
    </xf>
    <xf numFmtId="4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wrapText="1"/>
    </xf>
    <xf numFmtId="49" fontId="11" fillId="0" borderId="13" xfId="0" applyNumberFormat="1" applyFont="1" applyBorder="1" applyAlignment="1">
      <alignment horizontal="justify" wrapText="1"/>
    </xf>
    <xf numFmtId="49" fontId="11" fillId="0" borderId="11" xfId="0" applyNumberFormat="1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57" fillId="0" borderId="15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" fillId="0" borderId="15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 horizontal="right"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/>
    </xf>
    <xf numFmtId="49" fontId="57" fillId="0" borderId="13" xfId="0" applyNumberFormat="1" applyFont="1" applyBorder="1" applyAlignment="1">
      <alignment horizontal="center"/>
    </xf>
    <xf numFmtId="49" fontId="57" fillId="0" borderId="17" xfId="0" applyNumberFormat="1" applyFont="1" applyBorder="1" applyAlignment="1">
      <alignment horizontal="center"/>
    </xf>
    <xf numFmtId="3" fontId="59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49" fontId="11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7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7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7" fillId="0" borderId="19" xfId="0" applyNumberFormat="1" applyFont="1" applyBorder="1" applyAlignment="1">
      <alignment horizontal="center"/>
    </xf>
    <xf numFmtId="49" fontId="57" fillId="0" borderId="16" xfId="0" applyNumberFormat="1" applyFont="1" applyBorder="1" applyAlignment="1">
      <alignment horizontal="center"/>
    </xf>
    <xf numFmtId="49" fontId="57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8" fontId="60" fillId="0" borderId="13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wrapText="1"/>
    </xf>
    <xf numFmtId="3" fontId="6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885825</xdr:colOff>
      <xdr:row>5</xdr:row>
      <xdr:rowOff>38100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105</xdr:row>
      <xdr:rowOff>209550</xdr:rowOff>
    </xdr:from>
    <xdr:to>
      <xdr:col>0</xdr:col>
      <xdr:colOff>57150</xdr:colOff>
      <xdr:row>106</xdr:row>
      <xdr:rowOff>190500</xdr:rowOff>
    </xdr:to>
    <xdr:pic>
      <xdr:nvPicPr>
        <xdr:cNvPr id="3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640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105</xdr:row>
      <xdr:rowOff>0</xdr:rowOff>
    </xdr:from>
    <xdr:to>
      <xdr:col>1</xdr:col>
      <xdr:colOff>885825</xdr:colOff>
      <xdr:row>109</xdr:row>
      <xdr:rowOff>85725</xdr:rowOff>
    </xdr:to>
    <xdr:pic>
      <xdr:nvPicPr>
        <xdr:cNvPr id="4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203</xdr:row>
      <xdr:rowOff>209550</xdr:rowOff>
    </xdr:from>
    <xdr:to>
      <xdr:col>0</xdr:col>
      <xdr:colOff>57150</xdr:colOff>
      <xdr:row>204</xdr:row>
      <xdr:rowOff>190500</xdr:rowOff>
    </xdr:to>
    <xdr:pic>
      <xdr:nvPicPr>
        <xdr:cNvPr id="5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8423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203</xdr:row>
      <xdr:rowOff>0</xdr:rowOff>
    </xdr:from>
    <xdr:to>
      <xdr:col>1</xdr:col>
      <xdr:colOff>885825</xdr:colOff>
      <xdr:row>207</xdr:row>
      <xdr:rowOff>85725</xdr:rowOff>
    </xdr:to>
    <xdr:pic>
      <xdr:nvPicPr>
        <xdr:cNvPr id="6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632775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300</xdr:row>
      <xdr:rowOff>209550</xdr:rowOff>
    </xdr:from>
    <xdr:to>
      <xdr:col>0</xdr:col>
      <xdr:colOff>57150</xdr:colOff>
      <xdr:row>301</xdr:row>
      <xdr:rowOff>190500</xdr:rowOff>
    </xdr:to>
    <xdr:pic>
      <xdr:nvPicPr>
        <xdr:cNvPr id="7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2920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300</xdr:row>
      <xdr:rowOff>0</xdr:rowOff>
    </xdr:from>
    <xdr:to>
      <xdr:col>1</xdr:col>
      <xdr:colOff>885825</xdr:colOff>
      <xdr:row>304</xdr:row>
      <xdr:rowOff>85725</xdr:rowOff>
    </xdr:to>
    <xdr:pic>
      <xdr:nvPicPr>
        <xdr:cNvPr id="8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082450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1</xdr:col>
      <xdr:colOff>514350</xdr:colOff>
      <xdr:row>4</xdr:row>
      <xdr:rowOff>238125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800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3371850</xdr:colOff>
      <xdr:row>0</xdr:row>
      <xdr:rowOff>0</xdr:rowOff>
    </xdr:from>
    <xdr:to>
      <xdr:col>1</xdr:col>
      <xdr:colOff>4752975</xdr:colOff>
      <xdr:row>0</xdr:row>
      <xdr:rowOff>762000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3"/>
  <sheetViews>
    <sheetView showGridLines="0" tabSelected="1" zoomScaleSheetLayoutView="75" zoomScalePageLayoutView="0" workbookViewId="0" topLeftCell="N301">
      <selection activeCell="AB316" sqref="AB316:AB324"/>
    </sheetView>
  </sheetViews>
  <sheetFormatPr defaultColWidth="11.421875" defaultRowHeight="12.75"/>
  <cols>
    <col min="1" max="1" width="12.421875" style="0" customWidth="1"/>
    <col min="2" max="2" width="15.00390625" style="0" customWidth="1"/>
    <col min="3" max="3" width="25.00390625" style="0" customWidth="1"/>
    <col min="4" max="4" width="11.00390625" style="0" customWidth="1"/>
    <col min="5" max="5" width="6.00390625" style="0" customWidth="1"/>
    <col min="6" max="6" width="8.421875" style="0" customWidth="1"/>
    <col min="7" max="7" width="8.140625" style="0" customWidth="1"/>
    <col min="8" max="9" width="9.8515625" style="0" customWidth="1"/>
    <col min="10" max="10" width="9.00390625" style="0" customWidth="1"/>
    <col min="11" max="11" width="8.28125" style="0" customWidth="1"/>
    <col min="12" max="12" width="6.8515625" style="0" customWidth="1"/>
    <col min="13" max="13" width="8.57421875" style="0" customWidth="1"/>
    <col min="14" max="15" width="9.8515625" style="0" customWidth="1"/>
    <col min="16" max="16" width="9.421875" style="0" customWidth="1"/>
    <col min="17" max="17" width="8.421875" style="0" customWidth="1"/>
    <col min="18" max="18" width="6.57421875" style="0" customWidth="1"/>
    <col min="19" max="19" width="7.140625" style="0" customWidth="1"/>
    <col min="20" max="20" width="9.00390625" style="0" customWidth="1"/>
    <col min="21" max="21" width="9.57421875" style="0" customWidth="1"/>
    <col min="22" max="22" width="9.8515625" style="0" customWidth="1"/>
    <col min="23" max="23" width="8.57421875" style="0" customWidth="1"/>
    <col min="24" max="24" width="8.28125" style="0" customWidth="1"/>
    <col min="25" max="25" width="6.421875" style="0" customWidth="1"/>
    <col min="26" max="26" width="8.421875" style="0" customWidth="1"/>
    <col min="27" max="28" width="9.8515625" style="0" customWidth="1"/>
    <col min="29" max="29" width="9.00390625" style="0" customWidth="1"/>
    <col min="30" max="30" width="8.140625" style="0" customWidth="1"/>
    <col min="31" max="31" width="5.57421875" style="0" customWidth="1"/>
    <col min="32" max="33" width="7.140625" style="0" customWidth="1"/>
    <col min="34" max="34" width="8.7109375" style="0" customWidth="1"/>
    <col min="35" max="35" width="7.7109375" style="0" customWidth="1"/>
    <col min="36" max="36" width="8.140625" style="0" customWidth="1"/>
    <col min="37" max="37" width="8.7109375" style="0" customWidth="1"/>
    <col min="38" max="38" width="6.140625" style="0" customWidth="1"/>
    <col min="39" max="39" width="6.7109375" style="0" customWidth="1"/>
    <col min="40" max="40" width="8.8515625" style="0" customWidth="1"/>
    <col min="41" max="41" width="7.7109375" style="0" customWidth="1"/>
    <col min="42" max="42" width="11.28125" style="0" customWidth="1"/>
    <col min="43" max="43" width="7.140625" style="0" customWidth="1"/>
    <col min="44" max="44" width="20.57421875" style="0" customWidth="1"/>
  </cols>
  <sheetData>
    <row r="1" spans="1:44" s="45" customFormat="1" ht="26.25">
      <c r="A1" s="150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</row>
    <row r="2" spans="1:33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4"/>
      <c r="AE2" s="12"/>
      <c r="AF2" s="12"/>
      <c r="AG2" s="62"/>
    </row>
    <row r="3" spans="1:44" s="45" customFormat="1" ht="21.75" customHeight="1">
      <c r="A3" s="150" t="s">
        <v>89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</row>
    <row r="4" spans="1:33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46"/>
      <c r="U4" s="19"/>
      <c r="V4" s="19"/>
      <c r="W4" s="19"/>
      <c r="X4" s="19"/>
      <c r="Y4" s="46"/>
      <c r="Z4" s="46"/>
      <c r="AA4" s="46"/>
      <c r="AB4" s="46"/>
      <c r="AC4" s="46"/>
      <c r="AD4" s="46"/>
      <c r="AE4" s="46"/>
      <c r="AF4" s="46"/>
      <c r="AG4" s="46"/>
    </row>
    <row r="5" spans="1:33" s="45" customFormat="1" ht="15">
      <c r="A5" s="47"/>
      <c r="B5" s="47"/>
      <c r="C5" s="47"/>
      <c r="D5" s="47"/>
      <c r="E5" s="47"/>
      <c r="F5" s="11"/>
      <c r="G5" s="148"/>
      <c r="H5" s="148"/>
      <c r="I5" s="4"/>
      <c r="J5" s="4"/>
      <c r="K5" s="51"/>
      <c r="L5" s="64"/>
      <c r="M5" s="64"/>
      <c r="N5" s="101" t="s">
        <v>30</v>
      </c>
      <c r="O5" s="104" t="s">
        <v>72</v>
      </c>
      <c r="P5" s="104"/>
      <c r="Q5" s="104"/>
      <c r="R5" s="4" t="s">
        <v>31</v>
      </c>
      <c r="S5" s="104" t="s">
        <v>122</v>
      </c>
      <c r="T5" s="104"/>
      <c r="U5" s="105" t="s">
        <v>71</v>
      </c>
      <c r="V5" s="105"/>
      <c r="W5" s="64"/>
      <c r="X5" s="64"/>
      <c r="Y5" s="64"/>
      <c r="Z5" s="51"/>
      <c r="AA5" s="64"/>
      <c r="AB5" s="3"/>
      <c r="AC5" s="139"/>
      <c r="AD5" s="139"/>
      <c r="AE5" s="53"/>
      <c r="AF5" s="50"/>
      <c r="AG5" s="65"/>
    </row>
    <row r="6" spans="28:32" s="45" customFormat="1" ht="12.75">
      <c r="AB6" s="3"/>
      <c r="AD6" s="145"/>
      <c r="AE6" s="145"/>
      <c r="AF6" s="145"/>
    </row>
    <row r="7" spans="1:44" s="45" customFormat="1" ht="15.75" customHeight="1">
      <c r="A7" s="151" t="s">
        <v>34</v>
      </c>
      <c r="B7" s="151"/>
      <c r="C7" s="149" t="s">
        <v>120</v>
      </c>
      <c r="D7" s="149"/>
      <c r="E7" s="149"/>
      <c r="F7" s="149"/>
      <c r="G7" s="149"/>
      <c r="H7" s="149"/>
      <c r="I7" s="149"/>
      <c r="J7" s="149"/>
      <c r="K7" s="149"/>
      <c r="L7" s="14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105"/>
      <c r="AB7" s="105"/>
      <c r="AC7" s="105"/>
      <c r="AD7" s="43"/>
      <c r="AE7" s="43"/>
      <c r="AF7" s="43"/>
      <c r="AG7" s="59"/>
      <c r="AJ7" s="107" t="s">
        <v>35</v>
      </c>
      <c r="AK7" s="107"/>
      <c r="AL7" s="107"/>
      <c r="AM7" s="107"/>
      <c r="AN7" s="108" t="s">
        <v>123</v>
      </c>
      <c r="AO7" s="108"/>
      <c r="AP7" s="108"/>
      <c r="AQ7" s="102"/>
      <c r="AR7" s="102"/>
    </row>
    <row r="8" spans="1:32" s="45" customFormat="1" ht="15.75" customHeight="1">
      <c r="A8" s="18" t="s">
        <v>41</v>
      </c>
      <c r="B8" s="60"/>
      <c r="C8" s="103" t="s">
        <v>149</v>
      </c>
      <c r="D8" s="103"/>
      <c r="E8" s="103"/>
      <c r="F8" s="103"/>
      <c r="G8" s="103"/>
      <c r="H8" s="103"/>
      <c r="I8" s="103"/>
      <c r="J8" s="103"/>
      <c r="K8" s="103"/>
      <c r="L8" s="103"/>
      <c r="AA8" s="48"/>
      <c r="AB8" s="48"/>
      <c r="AC8" s="48"/>
      <c r="AD8" s="48"/>
      <c r="AE8" s="48"/>
      <c r="AF8" s="48"/>
    </row>
    <row r="9" spans="1:45" s="45" customFormat="1" ht="15.75" customHeight="1">
      <c r="A9" s="151" t="s">
        <v>36</v>
      </c>
      <c r="B9" s="151"/>
      <c r="C9" s="103" t="s">
        <v>121</v>
      </c>
      <c r="D9" s="103"/>
      <c r="E9" s="103"/>
      <c r="F9" s="103"/>
      <c r="G9" s="103"/>
      <c r="H9" s="103"/>
      <c r="I9" s="103"/>
      <c r="J9" s="103"/>
      <c r="K9" s="103"/>
      <c r="L9" s="103"/>
      <c r="M9" s="11"/>
      <c r="N9" s="43" t="s">
        <v>144</v>
      </c>
      <c r="O9" s="48"/>
      <c r="P9" s="48"/>
      <c r="Q9" s="48"/>
      <c r="R9" s="48"/>
      <c r="S9" s="11"/>
      <c r="T9" s="11"/>
      <c r="U9" s="48"/>
      <c r="V9" s="48"/>
      <c r="W9" s="48"/>
      <c r="X9" s="48"/>
      <c r="Y9" s="48"/>
      <c r="Z9" s="11"/>
      <c r="AA9" s="59"/>
      <c r="AB9" s="59"/>
      <c r="AC9" s="43"/>
      <c r="AD9" s="59"/>
      <c r="AE9" s="59"/>
      <c r="AF9" s="59"/>
      <c r="AG9" s="11"/>
      <c r="AH9" s="59"/>
      <c r="AI9" s="59"/>
      <c r="AJ9" s="59"/>
      <c r="AK9" s="59"/>
      <c r="AL9" s="59"/>
      <c r="AN9" s="106" t="s">
        <v>145</v>
      </c>
      <c r="AO9" s="106"/>
      <c r="AP9" s="106"/>
      <c r="AQ9" s="106"/>
      <c r="AR9" s="53"/>
      <c r="AS9" s="70"/>
    </row>
    <row r="10" spans="4:5" ht="15.75" customHeight="1">
      <c r="D10" s="1"/>
      <c r="E10" s="1"/>
    </row>
    <row r="11" spans="1:44" s="5" customFormat="1" ht="24" customHeight="1">
      <c r="A11" s="129" t="s">
        <v>16</v>
      </c>
      <c r="B11" s="82" t="s">
        <v>20</v>
      </c>
      <c r="C11" s="82" t="s">
        <v>0</v>
      </c>
      <c r="D11" s="82" t="s">
        <v>2</v>
      </c>
      <c r="E11" s="83" t="s">
        <v>21</v>
      </c>
      <c r="F11" s="140" t="s">
        <v>12</v>
      </c>
      <c r="G11" s="147"/>
      <c r="H11" s="142" t="s">
        <v>38</v>
      </c>
      <c r="I11" s="143"/>
      <c r="J11" s="143"/>
      <c r="K11" s="143"/>
      <c r="L11" s="143"/>
      <c r="M11" s="143"/>
      <c r="N11" s="140" t="s">
        <v>97</v>
      </c>
      <c r="O11" s="144"/>
      <c r="P11" s="144"/>
      <c r="Q11" s="144"/>
      <c r="R11" s="144"/>
      <c r="S11" s="144"/>
      <c r="T11" s="79" t="s">
        <v>95</v>
      </c>
      <c r="U11" s="142" t="s">
        <v>87</v>
      </c>
      <c r="V11" s="143"/>
      <c r="W11" s="143"/>
      <c r="X11" s="143"/>
      <c r="Y11" s="143"/>
      <c r="Z11" s="143"/>
      <c r="AA11" s="140" t="s">
        <v>104</v>
      </c>
      <c r="AB11" s="144"/>
      <c r="AC11" s="144"/>
      <c r="AD11" s="144"/>
      <c r="AE11" s="144"/>
      <c r="AF11" s="144"/>
      <c r="AG11" s="79" t="s">
        <v>96</v>
      </c>
      <c r="AH11" s="142" t="s">
        <v>76</v>
      </c>
      <c r="AI11" s="143"/>
      <c r="AJ11" s="143"/>
      <c r="AK11" s="143"/>
      <c r="AL11" s="143"/>
      <c r="AM11" s="143"/>
      <c r="AN11" s="140" t="s">
        <v>7</v>
      </c>
      <c r="AO11" s="141"/>
      <c r="AP11" s="78" t="s">
        <v>33</v>
      </c>
      <c r="AQ11" s="79" t="s">
        <v>96</v>
      </c>
      <c r="AR11" s="129" t="s">
        <v>10</v>
      </c>
    </row>
    <row r="12" spans="1:44" s="5" customFormat="1" ht="10.5" customHeight="1">
      <c r="A12" s="130"/>
      <c r="B12" s="84"/>
      <c r="C12" s="85"/>
      <c r="D12" s="85"/>
      <c r="E12" s="86"/>
      <c r="F12" s="87"/>
      <c r="G12" s="88"/>
      <c r="H12" s="125" t="s">
        <v>4</v>
      </c>
      <c r="I12" s="128" t="s">
        <v>94</v>
      </c>
      <c r="J12" s="119" t="s">
        <v>74</v>
      </c>
      <c r="K12" s="119" t="s">
        <v>73</v>
      </c>
      <c r="L12" s="119" t="s">
        <v>77</v>
      </c>
      <c r="M12" s="119" t="s">
        <v>75</v>
      </c>
      <c r="N12" s="129" t="s">
        <v>4</v>
      </c>
      <c r="O12" s="146" t="s">
        <v>94</v>
      </c>
      <c r="P12" s="116" t="s">
        <v>74</v>
      </c>
      <c r="Q12" s="116" t="s">
        <v>73</v>
      </c>
      <c r="R12" s="116" t="s">
        <v>77</v>
      </c>
      <c r="S12" s="116" t="s">
        <v>75</v>
      </c>
      <c r="T12" s="116" t="s">
        <v>9</v>
      </c>
      <c r="U12" s="125" t="s">
        <v>4</v>
      </c>
      <c r="V12" s="128" t="s">
        <v>94</v>
      </c>
      <c r="W12" s="119" t="s">
        <v>74</v>
      </c>
      <c r="X12" s="119" t="s">
        <v>73</v>
      </c>
      <c r="Y12" s="119" t="s">
        <v>77</v>
      </c>
      <c r="Z12" s="119" t="s">
        <v>75</v>
      </c>
      <c r="AA12" s="129" t="s">
        <v>4</v>
      </c>
      <c r="AB12" s="146" t="s">
        <v>94</v>
      </c>
      <c r="AC12" s="116" t="s">
        <v>74</v>
      </c>
      <c r="AD12" s="116" t="s">
        <v>73</v>
      </c>
      <c r="AE12" s="116" t="s">
        <v>77</v>
      </c>
      <c r="AF12" s="116" t="s">
        <v>75</v>
      </c>
      <c r="AG12" s="116" t="s">
        <v>9</v>
      </c>
      <c r="AH12" s="125" t="s">
        <v>4</v>
      </c>
      <c r="AI12" s="128" t="s">
        <v>94</v>
      </c>
      <c r="AJ12" s="119" t="s">
        <v>74</v>
      </c>
      <c r="AK12" s="119" t="s">
        <v>73</v>
      </c>
      <c r="AL12" s="119" t="s">
        <v>77</v>
      </c>
      <c r="AM12" s="119" t="s">
        <v>75</v>
      </c>
      <c r="AN12" s="80"/>
      <c r="AO12" s="80"/>
      <c r="AP12" s="80"/>
      <c r="AQ12" s="129" t="s">
        <v>8</v>
      </c>
      <c r="AR12" s="130"/>
    </row>
    <row r="13" spans="1:44" s="6" customFormat="1" ht="14.25" customHeight="1">
      <c r="A13" s="131"/>
      <c r="B13" s="85" t="s">
        <v>25</v>
      </c>
      <c r="C13" s="85" t="s">
        <v>1</v>
      </c>
      <c r="D13" s="85" t="s">
        <v>3</v>
      </c>
      <c r="E13" s="85" t="s">
        <v>22</v>
      </c>
      <c r="F13" s="85" t="s">
        <v>13</v>
      </c>
      <c r="G13" s="85" t="s">
        <v>14</v>
      </c>
      <c r="H13" s="126"/>
      <c r="I13" s="126"/>
      <c r="J13" s="120"/>
      <c r="K13" s="120"/>
      <c r="L13" s="120" t="s">
        <v>40</v>
      </c>
      <c r="M13" s="120"/>
      <c r="N13" s="130"/>
      <c r="O13" s="130"/>
      <c r="P13" s="117"/>
      <c r="Q13" s="117"/>
      <c r="R13" s="117" t="s">
        <v>40</v>
      </c>
      <c r="S13" s="117"/>
      <c r="T13" s="117"/>
      <c r="U13" s="126"/>
      <c r="V13" s="126"/>
      <c r="W13" s="120"/>
      <c r="X13" s="120"/>
      <c r="Y13" s="120" t="s">
        <v>40</v>
      </c>
      <c r="Z13" s="120"/>
      <c r="AA13" s="130"/>
      <c r="AB13" s="130"/>
      <c r="AC13" s="117"/>
      <c r="AD13" s="117"/>
      <c r="AE13" s="117" t="s">
        <v>40</v>
      </c>
      <c r="AF13" s="117"/>
      <c r="AG13" s="117"/>
      <c r="AH13" s="126"/>
      <c r="AI13" s="126"/>
      <c r="AJ13" s="120"/>
      <c r="AK13" s="120"/>
      <c r="AL13" s="120" t="s">
        <v>40</v>
      </c>
      <c r="AM13" s="120"/>
      <c r="AN13" s="130" t="s">
        <v>5</v>
      </c>
      <c r="AO13" s="130" t="s">
        <v>6</v>
      </c>
      <c r="AP13" s="81" t="s">
        <v>26</v>
      </c>
      <c r="AQ13" s="130"/>
      <c r="AR13" s="134"/>
    </row>
    <row r="14" spans="1:44" s="5" customFormat="1" ht="16.5" customHeight="1">
      <c r="A14" s="132"/>
      <c r="B14" s="89" t="s">
        <v>19</v>
      </c>
      <c r="C14" s="90"/>
      <c r="D14" s="90"/>
      <c r="E14" s="90"/>
      <c r="F14" s="89" t="s">
        <v>15</v>
      </c>
      <c r="G14" s="89" t="s">
        <v>15</v>
      </c>
      <c r="H14" s="127"/>
      <c r="I14" s="127"/>
      <c r="J14" s="121"/>
      <c r="K14" s="121"/>
      <c r="L14" s="121"/>
      <c r="M14" s="121"/>
      <c r="N14" s="132"/>
      <c r="O14" s="132"/>
      <c r="P14" s="118"/>
      <c r="Q14" s="118"/>
      <c r="R14" s="118"/>
      <c r="S14" s="118"/>
      <c r="T14" s="118"/>
      <c r="U14" s="127"/>
      <c r="V14" s="127"/>
      <c r="W14" s="121"/>
      <c r="X14" s="121"/>
      <c r="Y14" s="121"/>
      <c r="Z14" s="121"/>
      <c r="AA14" s="132"/>
      <c r="AB14" s="132"/>
      <c r="AC14" s="118"/>
      <c r="AD14" s="118"/>
      <c r="AE14" s="118"/>
      <c r="AF14" s="118"/>
      <c r="AG14" s="118"/>
      <c r="AH14" s="127"/>
      <c r="AI14" s="127"/>
      <c r="AJ14" s="121"/>
      <c r="AK14" s="121"/>
      <c r="AL14" s="121"/>
      <c r="AM14" s="121"/>
      <c r="AN14" s="132"/>
      <c r="AO14" s="132"/>
      <c r="AP14" s="91" t="s">
        <v>27</v>
      </c>
      <c r="AQ14" s="138"/>
      <c r="AR14" s="135"/>
    </row>
    <row r="15" spans="1:44" s="13" customFormat="1" ht="11.25">
      <c r="A15" s="24"/>
      <c r="B15" s="24"/>
      <c r="C15" s="31"/>
      <c r="D15" s="24"/>
      <c r="E15" s="24"/>
      <c r="F15" s="21"/>
      <c r="G15" s="2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  <c r="AO15" s="34"/>
      <c r="AP15" s="34"/>
      <c r="AQ15" s="37"/>
      <c r="AR15" s="40"/>
    </row>
    <row r="16" spans="1:46" s="10" customFormat="1" ht="11.25" customHeight="1">
      <c r="A16" s="113" t="s">
        <v>125</v>
      </c>
      <c r="B16" s="25" t="s">
        <v>126</v>
      </c>
      <c r="C16" s="113" t="s">
        <v>127</v>
      </c>
      <c r="D16" s="25" t="s">
        <v>116</v>
      </c>
      <c r="E16" s="25" t="s">
        <v>117</v>
      </c>
      <c r="F16" s="22">
        <v>43191</v>
      </c>
      <c r="G16" s="22">
        <v>43328</v>
      </c>
      <c r="H16" s="27">
        <f>I16</f>
        <v>3000000</v>
      </c>
      <c r="I16" s="27">
        <v>3000000</v>
      </c>
      <c r="J16" s="27">
        <v>0</v>
      </c>
      <c r="K16" s="27">
        <v>0</v>
      </c>
      <c r="L16" s="27">
        <v>0</v>
      </c>
      <c r="M16" s="27">
        <v>0</v>
      </c>
      <c r="N16" s="27">
        <f>O16</f>
        <v>3000000</v>
      </c>
      <c r="O16" s="27">
        <v>3000000</v>
      </c>
      <c r="P16" s="27">
        <v>0</v>
      </c>
      <c r="Q16" s="27">
        <v>0</v>
      </c>
      <c r="R16" s="27">
        <v>0</v>
      </c>
      <c r="S16" s="27">
        <v>0</v>
      </c>
      <c r="T16" s="168" t="s">
        <v>118</v>
      </c>
      <c r="U16" s="27">
        <f>V16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>AB16</f>
        <v>2981896.56</v>
      </c>
      <c r="AB16" s="27">
        <v>2981896.56</v>
      </c>
      <c r="AC16" s="27">
        <v>0</v>
      </c>
      <c r="AD16" s="27">
        <v>0</v>
      </c>
      <c r="AE16" s="27">
        <v>0</v>
      </c>
      <c r="AF16" s="27">
        <v>0</v>
      </c>
      <c r="AG16" s="98" t="s">
        <v>143</v>
      </c>
      <c r="AH16" s="27">
        <f>AI16</f>
        <v>18103.439999999944</v>
      </c>
      <c r="AI16" s="166">
        <f>O16-AA16</f>
        <v>18103.439999999944</v>
      </c>
      <c r="AJ16" s="27">
        <v>0</v>
      </c>
      <c r="AK16" s="27">
        <v>0</v>
      </c>
      <c r="AL16" s="27">
        <v>0</v>
      </c>
      <c r="AM16" s="27">
        <v>0</v>
      </c>
      <c r="AN16" s="25" t="s">
        <v>138</v>
      </c>
      <c r="AO16" s="35">
        <v>1071.23</v>
      </c>
      <c r="AP16" s="35">
        <v>1071.23</v>
      </c>
      <c r="AQ16" s="38">
        <v>1</v>
      </c>
      <c r="AR16" s="115" t="s">
        <v>139</v>
      </c>
      <c r="AS16" s="114"/>
      <c r="AT16" s="99"/>
    </row>
    <row r="17" spans="1:46" s="14" customFormat="1" ht="11.25">
      <c r="A17" s="113"/>
      <c r="B17" s="25" t="s">
        <v>128</v>
      </c>
      <c r="C17" s="113"/>
      <c r="D17" s="25" t="s">
        <v>116</v>
      </c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69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166"/>
      <c r="AJ17" s="27"/>
      <c r="AK17" s="27"/>
      <c r="AL17" s="27"/>
      <c r="AM17" s="27"/>
      <c r="AN17" s="25" t="s">
        <v>119</v>
      </c>
      <c r="AO17" s="35">
        <v>19000</v>
      </c>
      <c r="AP17" s="35">
        <v>19000</v>
      </c>
      <c r="AQ17" s="38"/>
      <c r="AR17" s="115"/>
      <c r="AS17" s="114"/>
      <c r="AT17" s="100"/>
    </row>
    <row r="18" spans="1:46" s="14" customFormat="1" ht="11.25">
      <c r="A18" s="113"/>
      <c r="B18" s="25"/>
      <c r="C18" s="113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69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166"/>
      <c r="AJ18" s="27"/>
      <c r="AK18" s="27"/>
      <c r="AL18" s="27"/>
      <c r="AM18" s="27"/>
      <c r="AN18" s="25"/>
      <c r="AO18" s="35"/>
      <c r="AP18" s="35"/>
      <c r="AQ18" s="38"/>
      <c r="AR18" s="115"/>
      <c r="AS18" s="114"/>
      <c r="AT18" s="100"/>
    </row>
    <row r="19" spans="1:46" s="14" customFormat="1" ht="11.25">
      <c r="A19" s="25"/>
      <c r="B19" s="25"/>
      <c r="C19" s="113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69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166"/>
      <c r="AJ19" s="27"/>
      <c r="AK19" s="27"/>
      <c r="AL19" s="27"/>
      <c r="AM19" s="27"/>
      <c r="AN19" s="25"/>
      <c r="AO19" s="35"/>
      <c r="AP19" s="35"/>
      <c r="AQ19" s="38"/>
      <c r="AR19" s="115"/>
      <c r="AS19" s="114"/>
      <c r="AT19" s="100"/>
    </row>
    <row r="20" spans="1:46" s="14" customFormat="1" ht="11.25">
      <c r="A20" s="25"/>
      <c r="B20" s="25"/>
      <c r="C20" s="113"/>
      <c r="D20" s="25"/>
      <c r="E20" s="25"/>
      <c r="F20" s="22"/>
      <c r="G20" s="2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69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166"/>
      <c r="AJ20" s="27"/>
      <c r="AK20" s="27"/>
      <c r="AL20" s="27"/>
      <c r="AM20" s="27"/>
      <c r="AN20" s="25"/>
      <c r="AO20" s="35"/>
      <c r="AP20" s="35"/>
      <c r="AQ20" s="38"/>
      <c r="AR20" s="115"/>
      <c r="AS20" s="114"/>
      <c r="AT20" s="100"/>
    </row>
    <row r="21" spans="1:46" s="14" customFormat="1" ht="11.25">
      <c r="A21" s="25"/>
      <c r="B21" s="25"/>
      <c r="C21" s="165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69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66"/>
      <c r="AJ21" s="27"/>
      <c r="AK21" s="27"/>
      <c r="AL21" s="27"/>
      <c r="AM21" s="27"/>
      <c r="AN21" s="25"/>
      <c r="AO21" s="35"/>
      <c r="AP21" s="35"/>
      <c r="AQ21" s="38"/>
      <c r="AR21" s="115"/>
      <c r="AS21" s="114"/>
      <c r="AT21" s="100"/>
    </row>
    <row r="22" spans="1:46" s="14" customFormat="1" ht="11.25">
      <c r="A22" s="25"/>
      <c r="B22" s="25"/>
      <c r="C22" s="32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69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166"/>
      <c r="AJ22" s="27"/>
      <c r="AK22" s="27"/>
      <c r="AL22" s="27"/>
      <c r="AM22" s="27"/>
      <c r="AN22" s="25"/>
      <c r="AO22" s="35"/>
      <c r="AP22" s="35"/>
      <c r="AQ22" s="38"/>
      <c r="AR22" s="167"/>
      <c r="AS22" s="164"/>
      <c r="AT22" s="100"/>
    </row>
    <row r="23" spans="1:44" s="14" customFormat="1" ht="11.25" customHeight="1">
      <c r="A23" s="113" t="s">
        <v>129</v>
      </c>
      <c r="B23" s="25" t="s">
        <v>130</v>
      </c>
      <c r="C23" s="113" t="s">
        <v>131</v>
      </c>
      <c r="D23" s="25" t="s">
        <v>116</v>
      </c>
      <c r="E23" s="25" t="s">
        <v>117</v>
      </c>
      <c r="F23" s="22">
        <v>43191</v>
      </c>
      <c r="G23" s="22">
        <v>43328</v>
      </c>
      <c r="H23" s="27">
        <f>I23</f>
        <v>2900000</v>
      </c>
      <c r="I23" s="27">
        <v>2900000</v>
      </c>
      <c r="J23" s="27">
        <v>0</v>
      </c>
      <c r="K23" s="27">
        <v>0</v>
      </c>
      <c r="L23" s="27">
        <v>0</v>
      </c>
      <c r="M23" s="27">
        <v>0</v>
      </c>
      <c r="N23" s="27">
        <f>O23</f>
        <v>2900000</v>
      </c>
      <c r="O23" s="27">
        <v>2900000</v>
      </c>
      <c r="P23" s="27">
        <v>0</v>
      </c>
      <c r="Q23" s="27">
        <v>0</v>
      </c>
      <c r="R23" s="27">
        <v>0</v>
      </c>
      <c r="S23" s="27">
        <v>0</v>
      </c>
      <c r="T23" s="168" t="s">
        <v>118</v>
      </c>
      <c r="U23" s="27">
        <f>V23</f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f>AB23</f>
        <v>2882282.3</v>
      </c>
      <c r="AB23" s="27">
        <v>2882282.3</v>
      </c>
      <c r="AC23" s="27">
        <v>0</v>
      </c>
      <c r="AD23" s="27">
        <v>0</v>
      </c>
      <c r="AE23" s="27">
        <v>0</v>
      </c>
      <c r="AF23" s="27">
        <v>0</v>
      </c>
      <c r="AG23" s="98" t="s">
        <v>143</v>
      </c>
      <c r="AH23" s="27">
        <f>AI23</f>
        <v>17717.700000000186</v>
      </c>
      <c r="AI23" s="166">
        <f>O23-AA23</f>
        <v>17717.700000000186</v>
      </c>
      <c r="AJ23" s="27">
        <v>0</v>
      </c>
      <c r="AK23" s="27">
        <v>0</v>
      </c>
      <c r="AL23" s="27">
        <v>0</v>
      </c>
      <c r="AM23" s="27">
        <v>0</v>
      </c>
      <c r="AN23" s="25" t="s">
        <v>138</v>
      </c>
      <c r="AO23" s="35">
        <v>1052.91</v>
      </c>
      <c r="AP23" s="35">
        <v>1052.91</v>
      </c>
      <c r="AQ23" s="38">
        <v>1</v>
      </c>
      <c r="AR23" s="115" t="s">
        <v>140</v>
      </c>
    </row>
    <row r="24" spans="1:44" s="14" customFormat="1" ht="11.25" customHeight="1">
      <c r="A24" s="113"/>
      <c r="B24" s="25" t="s">
        <v>128</v>
      </c>
      <c r="C24" s="113"/>
      <c r="D24" s="25" t="s">
        <v>116</v>
      </c>
      <c r="E24" s="25"/>
      <c r="F24" s="22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6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98"/>
      <c r="AH24" s="27"/>
      <c r="AI24" s="166"/>
      <c r="AJ24" s="27"/>
      <c r="AK24" s="27"/>
      <c r="AL24" s="27"/>
      <c r="AM24" s="27"/>
      <c r="AN24" s="25" t="s">
        <v>119</v>
      </c>
      <c r="AO24" s="35">
        <v>19000</v>
      </c>
      <c r="AP24" s="35">
        <v>19000</v>
      </c>
      <c r="AQ24" s="38"/>
      <c r="AR24" s="115"/>
    </row>
    <row r="25" spans="1:44" s="14" customFormat="1" ht="11.25">
      <c r="A25" s="113"/>
      <c r="B25" s="25"/>
      <c r="C25" s="113"/>
      <c r="D25" s="25"/>
      <c r="E25" s="25"/>
      <c r="F25" s="22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69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66"/>
      <c r="AJ25" s="27"/>
      <c r="AK25" s="27"/>
      <c r="AL25" s="27"/>
      <c r="AM25" s="27"/>
      <c r="AN25" s="25"/>
      <c r="AO25" s="35"/>
      <c r="AP25" s="35"/>
      <c r="AQ25" s="38"/>
      <c r="AR25" s="115"/>
    </row>
    <row r="26" spans="1:44" s="14" customFormat="1" ht="11.25">
      <c r="A26" s="25"/>
      <c r="B26" s="25"/>
      <c r="C26" s="113"/>
      <c r="D26" s="25"/>
      <c r="E26" s="25"/>
      <c r="F26" s="22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9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66"/>
      <c r="AJ26" s="27"/>
      <c r="AK26" s="27"/>
      <c r="AL26" s="27"/>
      <c r="AM26" s="27"/>
      <c r="AN26" s="25"/>
      <c r="AO26" s="35"/>
      <c r="AP26" s="35"/>
      <c r="AQ26" s="38"/>
      <c r="AR26" s="115"/>
    </row>
    <row r="27" spans="1:44" s="14" customFormat="1" ht="11.25">
      <c r="A27" s="25"/>
      <c r="B27" s="25"/>
      <c r="C27" s="113"/>
      <c r="D27" s="25"/>
      <c r="E27" s="25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69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166"/>
      <c r="AJ27" s="27"/>
      <c r="AK27" s="27"/>
      <c r="AL27" s="27"/>
      <c r="AM27" s="27"/>
      <c r="AN27" s="25"/>
      <c r="AO27" s="35"/>
      <c r="AP27" s="35"/>
      <c r="AQ27" s="38"/>
      <c r="AR27" s="115"/>
    </row>
    <row r="28" spans="1:44" s="14" customFormat="1" ht="11.25">
      <c r="A28" s="25"/>
      <c r="B28" s="25"/>
      <c r="C28" s="165"/>
      <c r="D28" s="25"/>
      <c r="E28" s="25"/>
      <c r="F28" s="22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69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166"/>
      <c r="AJ28" s="27"/>
      <c r="AK28" s="27"/>
      <c r="AL28" s="27"/>
      <c r="AM28" s="27"/>
      <c r="AN28" s="25"/>
      <c r="AO28" s="35"/>
      <c r="AP28" s="35"/>
      <c r="AQ28" s="38"/>
      <c r="AR28" s="115"/>
    </row>
    <row r="29" spans="1:44" s="14" customFormat="1" ht="11.25">
      <c r="A29" s="25"/>
      <c r="B29" s="25"/>
      <c r="C29" s="32"/>
      <c r="D29" s="25"/>
      <c r="E29" s="25"/>
      <c r="F29" s="22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69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166"/>
      <c r="AJ29" s="27"/>
      <c r="AK29" s="27"/>
      <c r="AL29" s="27"/>
      <c r="AM29" s="27"/>
      <c r="AN29" s="25"/>
      <c r="AO29" s="35"/>
      <c r="AP29" s="35"/>
      <c r="AQ29" s="38"/>
      <c r="AR29" s="38"/>
    </row>
    <row r="30" spans="1:44" s="14" customFormat="1" ht="11.25" customHeight="1">
      <c r="A30" s="113" t="s">
        <v>132</v>
      </c>
      <c r="B30" s="25" t="s">
        <v>133</v>
      </c>
      <c r="C30" s="113" t="s">
        <v>134</v>
      </c>
      <c r="D30" s="25" t="s">
        <v>116</v>
      </c>
      <c r="E30" s="25" t="s">
        <v>117</v>
      </c>
      <c r="F30" s="22">
        <v>43191</v>
      </c>
      <c r="G30" s="22">
        <v>43328</v>
      </c>
      <c r="H30" s="27">
        <f>I30</f>
        <v>2800000</v>
      </c>
      <c r="I30" s="27">
        <v>2800000</v>
      </c>
      <c r="J30" s="27">
        <v>0</v>
      </c>
      <c r="K30" s="27">
        <v>0</v>
      </c>
      <c r="L30" s="27">
        <v>0</v>
      </c>
      <c r="M30" s="27">
        <v>0</v>
      </c>
      <c r="N30" s="27">
        <f>O30</f>
        <v>2800000</v>
      </c>
      <c r="O30" s="27">
        <v>2800000</v>
      </c>
      <c r="P30" s="27">
        <v>0</v>
      </c>
      <c r="Q30" s="27">
        <v>0</v>
      </c>
      <c r="R30" s="27">
        <v>0</v>
      </c>
      <c r="S30" s="27">
        <v>0</v>
      </c>
      <c r="T30" s="168" t="s">
        <v>118</v>
      </c>
      <c r="U30" s="27">
        <f>V30</f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f>AB30</f>
        <v>2783000</v>
      </c>
      <c r="AB30" s="27">
        <v>2783000</v>
      </c>
      <c r="AC30" s="27">
        <v>0</v>
      </c>
      <c r="AD30" s="27">
        <v>0</v>
      </c>
      <c r="AE30" s="27">
        <v>0</v>
      </c>
      <c r="AF30" s="27">
        <v>0</v>
      </c>
      <c r="AG30" s="98" t="s">
        <v>143</v>
      </c>
      <c r="AH30" s="27">
        <f>AI30</f>
        <v>17000</v>
      </c>
      <c r="AI30" s="166">
        <f>O30-AA30</f>
        <v>17000</v>
      </c>
      <c r="AJ30" s="27">
        <v>0</v>
      </c>
      <c r="AK30" s="27">
        <v>0</v>
      </c>
      <c r="AL30" s="27">
        <v>0</v>
      </c>
      <c r="AM30" s="27">
        <v>0</v>
      </c>
      <c r="AN30" s="25" t="s">
        <v>138</v>
      </c>
      <c r="AO30" s="35">
        <v>1043.61</v>
      </c>
      <c r="AP30" s="35">
        <v>1043.61</v>
      </c>
      <c r="AQ30" s="38">
        <v>1</v>
      </c>
      <c r="AR30" s="115" t="s">
        <v>141</v>
      </c>
    </row>
    <row r="31" spans="1:44" s="14" customFormat="1" ht="11.25">
      <c r="A31" s="113"/>
      <c r="B31" s="25" t="s">
        <v>128</v>
      </c>
      <c r="C31" s="113"/>
      <c r="D31" s="25" t="s">
        <v>116</v>
      </c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69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66"/>
      <c r="AJ31" s="27"/>
      <c r="AK31" s="27"/>
      <c r="AL31" s="27"/>
      <c r="AM31" s="27"/>
      <c r="AN31" s="25" t="s">
        <v>119</v>
      </c>
      <c r="AO31" s="35">
        <v>19000</v>
      </c>
      <c r="AP31" s="35">
        <v>19000</v>
      </c>
      <c r="AQ31" s="38"/>
      <c r="AR31" s="115"/>
    </row>
    <row r="32" spans="1:44" s="14" customFormat="1" ht="11.25">
      <c r="A32" s="113"/>
      <c r="B32" s="25"/>
      <c r="C32" s="113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69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66"/>
      <c r="AJ32" s="27"/>
      <c r="AK32" s="27"/>
      <c r="AL32" s="27"/>
      <c r="AM32" s="27"/>
      <c r="AN32" s="25"/>
      <c r="AO32" s="35"/>
      <c r="AP32" s="35"/>
      <c r="AQ32" s="38"/>
      <c r="AR32" s="115"/>
    </row>
    <row r="33" spans="1:44" s="14" customFormat="1" ht="11.25">
      <c r="A33" s="25"/>
      <c r="B33" s="25"/>
      <c r="C33" s="113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69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166"/>
      <c r="AJ33" s="27"/>
      <c r="AK33" s="27"/>
      <c r="AL33" s="27"/>
      <c r="AM33" s="27"/>
      <c r="AN33" s="25"/>
      <c r="AO33" s="35"/>
      <c r="AP33" s="35"/>
      <c r="AQ33" s="38"/>
      <c r="AR33" s="115"/>
    </row>
    <row r="34" spans="1:44" s="14" customFormat="1" ht="11.25">
      <c r="A34" s="25"/>
      <c r="B34" s="25"/>
      <c r="C34" s="113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69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66"/>
      <c r="AJ34" s="27"/>
      <c r="AK34" s="27"/>
      <c r="AL34" s="27"/>
      <c r="AM34" s="27"/>
      <c r="AN34" s="25"/>
      <c r="AO34" s="35"/>
      <c r="AP34" s="35"/>
      <c r="AQ34" s="38"/>
      <c r="AR34" s="115"/>
    </row>
    <row r="35" spans="1:44" s="14" customFormat="1" ht="11.25">
      <c r="A35" s="25"/>
      <c r="B35" s="25"/>
      <c r="C35" s="165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69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66"/>
      <c r="AJ35" s="27"/>
      <c r="AK35" s="27"/>
      <c r="AL35" s="27"/>
      <c r="AM35" s="27"/>
      <c r="AN35" s="25"/>
      <c r="AO35" s="35"/>
      <c r="AP35" s="35"/>
      <c r="AQ35" s="38"/>
      <c r="AR35" s="115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69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166"/>
      <c r="AJ36" s="27"/>
      <c r="AK36" s="27"/>
      <c r="AL36" s="27"/>
      <c r="AM36" s="27"/>
      <c r="AN36" s="25"/>
      <c r="AO36" s="35"/>
      <c r="AP36" s="35"/>
      <c r="AQ36" s="38"/>
      <c r="AR36" s="38"/>
    </row>
    <row r="37" spans="1:44" s="14" customFormat="1" ht="11.25" customHeight="1">
      <c r="A37" s="113" t="s">
        <v>135</v>
      </c>
      <c r="B37" s="25" t="s">
        <v>136</v>
      </c>
      <c r="C37" s="113" t="s">
        <v>137</v>
      </c>
      <c r="D37" s="25" t="s">
        <v>116</v>
      </c>
      <c r="E37" s="25" t="s">
        <v>117</v>
      </c>
      <c r="F37" s="22">
        <v>43191</v>
      </c>
      <c r="G37" s="22">
        <v>43328</v>
      </c>
      <c r="H37" s="27">
        <f>I37</f>
        <v>2900000</v>
      </c>
      <c r="I37" s="27">
        <v>2900000</v>
      </c>
      <c r="J37" s="27">
        <v>0</v>
      </c>
      <c r="K37" s="27">
        <v>0</v>
      </c>
      <c r="L37" s="27">
        <v>0</v>
      </c>
      <c r="M37" s="27">
        <v>0</v>
      </c>
      <c r="N37" s="27">
        <f>O37</f>
        <v>2900000</v>
      </c>
      <c r="O37" s="27">
        <v>2900000</v>
      </c>
      <c r="P37" s="27">
        <v>0</v>
      </c>
      <c r="Q37" s="27">
        <v>0</v>
      </c>
      <c r="R37" s="27">
        <v>0</v>
      </c>
      <c r="S37" s="27">
        <v>0</v>
      </c>
      <c r="T37" s="168" t="s">
        <v>118</v>
      </c>
      <c r="U37" s="27">
        <f>V37</f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f>AB37</f>
        <v>2882366.04</v>
      </c>
      <c r="AB37" s="27">
        <v>2882366.04</v>
      </c>
      <c r="AC37" s="27">
        <v>0</v>
      </c>
      <c r="AD37" s="27">
        <v>0</v>
      </c>
      <c r="AE37" s="27">
        <v>0</v>
      </c>
      <c r="AF37" s="27">
        <v>0</v>
      </c>
      <c r="AG37" s="98" t="s">
        <v>143</v>
      </c>
      <c r="AH37" s="27">
        <f>AI37</f>
        <v>17633.959999999963</v>
      </c>
      <c r="AI37" s="166">
        <f>O37-AA37</f>
        <v>17633.959999999963</v>
      </c>
      <c r="AJ37" s="27">
        <v>0</v>
      </c>
      <c r="AK37" s="27">
        <v>0</v>
      </c>
      <c r="AL37" s="27">
        <v>0</v>
      </c>
      <c r="AM37" s="27">
        <v>0</v>
      </c>
      <c r="AN37" s="25" t="s">
        <v>138</v>
      </c>
      <c r="AO37" s="35">
        <v>1071.23</v>
      </c>
      <c r="AP37" s="35">
        <v>1071.23</v>
      </c>
      <c r="AQ37" s="38">
        <v>1</v>
      </c>
      <c r="AR37" s="115" t="s">
        <v>142</v>
      </c>
    </row>
    <row r="38" spans="1:44" s="14" customFormat="1" ht="11.25">
      <c r="A38" s="113"/>
      <c r="B38" s="25" t="s">
        <v>128</v>
      </c>
      <c r="C38" s="113"/>
      <c r="D38" s="25" t="s">
        <v>116</v>
      </c>
      <c r="E38" s="25"/>
      <c r="F38" s="163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169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166"/>
      <c r="AJ38" s="27"/>
      <c r="AK38" s="27"/>
      <c r="AL38" s="27"/>
      <c r="AM38" s="27"/>
      <c r="AN38" s="25" t="s">
        <v>119</v>
      </c>
      <c r="AO38" s="35">
        <v>19000</v>
      </c>
      <c r="AP38" s="35">
        <v>19000</v>
      </c>
      <c r="AQ38" s="25"/>
      <c r="AR38" s="115"/>
    </row>
    <row r="39" spans="1:44" s="14" customFormat="1" ht="11.25">
      <c r="A39" s="113"/>
      <c r="B39" s="25"/>
      <c r="C39" s="113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69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5"/>
      <c r="AO39" s="35"/>
      <c r="AP39" s="35"/>
      <c r="AQ39" s="38"/>
      <c r="AR39" s="115"/>
    </row>
    <row r="40" spans="1:44" s="14" customFormat="1" ht="11.25">
      <c r="A40" s="25"/>
      <c r="B40" s="25"/>
      <c r="C40" s="113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/>
      <c r="AO40" s="35"/>
      <c r="AP40" s="35"/>
      <c r="AQ40" s="38"/>
      <c r="AR40" s="115"/>
    </row>
    <row r="41" spans="1:44" s="15" customFormat="1" ht="11.25">
      <c r="A41" s="25"/>
      <c r="B41" s="25"/>
      <c r="C41" s="113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/>
      <c r="AO41" s="35"/>
      <c r="AP41" s="35"/>
      <c r="AQ41" s="38"/>
      <c r="AR41" s="115"/>
    </row>
    <row r="42" spans="1:44" s="15" customFormat="1" ht="11.25">
      <c r="A42" s="25"/>
      <c r="B42" s="25"/>
      <c r="C42" s="113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5"/>
      <c r="AO42" s="35"/>
      <c r="AP42" s="35"/>
      <c r="AQ42" s="38"/>
      <c r="AR42" s="115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5"/>
      <c r="AO43" s="35"/>
      <c r="AP43" s="35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5"/>
      <c r="AO44" s="35"/>
      <c r="AP44" s="35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/>
      <c r="AO45" s="35"/>
      <c r="AP45" s="35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5"/>
      <c r="AO46" s="35"/>
      <c r="AP46" s="35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5"/>
      <c r="AO47" s="35"/>
      <c r="AP47" s="35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5"/>
      <c r="AO48" s="35"/>
      <c r="AP48" s="35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5"/>
      <c r="AO49" s="35"/>
      <c r="AP49" s="35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5"/>
      <c r="AO50" s="35"/>
      <c r="AP50" s="35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5"/>
      <c r="AO51" s="35"/>
      <c r="AP51" s="35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5"/>
      <c r="AO52" s="35"/>
      <c r="AP52" s="35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5"/>
      <c r="AO53" s="35"/>
      <c r="AP53" s="35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5"/>
      <c r="AO54" s="35"/>
      <c r="AP54" s="35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5"/>
      <c r="AO55" s="35"/>
      <c r="AP55" s="35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5"/>
      <c r="AO56" s="35"/>
      <c r="AP56" s="35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5"/>
      <c r="AO57" s="35"/>
      <c r="AP57" s="35"/>
      <c r="AQ57" s="38"/>
      <c r="AR57" s="41"/>
    </row>
    <row r="58" spans="1:44" s="15" customFormat="1" ht="11.25">
      <c r="A58" s="20"/>
      <c r="B58" s="20"/>
      <c r="C58" s="33"/>
      <c r="D58" s="20"/>
      <c r="E58" s="20"/>
      <c r="F58" s="23"/>
      <c r="G58" s="23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0"/>
      <c r="AO58" s="36"/>
      <c r="AP58" s="36"/>
      <c r="AQ58" s="39"/>
      <c r="AR58" s="42"/>
    </row>
    <row r="59" spans="1:44" ht="12.75">
      <c r="A59" s="7"/>
      <c r="B59" s="7"/>
      <c r="C59" s="7"/>
      <c r="D59" s="7"/>
      <c r="E59" s="122" t="s">
        <v>17</v>
      </c>
      <c r="F59" s="123"/>
      <c r="G59" s="124"/>
      <c r="H59" s="30">
        <f>SUM(H16:H58)</f>
        <v>11600000</v>
      </c>
      <c r="I59" s="30">
        <f>SUM(I16:I58)</f>
        <v>11600000</v>
      </c>
      <c r="J59" s="30">
        <f>SUM(J16:J58)</f>
        <v>0</v>
      </c>
      <c r="K59" s="30">
        <f>SUM(K16:K58)</f>
        <v>0</v>
      </c>
      <c r="L59" s="30">
        <f>SUM(L16:L58)</f>
        <v>0</v>
      </c>
      <c r="M59" s="30">
        <v>0</v>
      </c>
      <c r="N59" s="30">
        <f>SUM(N16:N58)</f>
        <v>11600000</v>
      </c>
      <c r="O59" s="30">
        <f>SUM(O15:O58)</f>
        <v>11600000</v>
      </c>
      <c r="P59" s="30">
        <f>SUM(P16:P58)</f>
        <v>0</v>
      </c>
      <c r="Q59" s="30">
        <f>SUM(Q16:Q58)</f>
        <v>0</v>
      </c>
      <c r="R59" s="30">
        <f>SUM(R16:R58)</f>
        <v>0</v>
      </c>
      <c r="S59" s="30">
        <f>SUM(S16:S58)</f>
        <v>0</v>
      </c>
      <c r="T59" s="30"/>
      <c r="U59" s="30">
        <f>SUM(U16:U58)</f>
        <v>0</v>
      </c>
      <c r="V59" s="30">
        <f>SUM(V16:V58)</f>
        <v>0</v>
      </c>
      <c r="W59" s="30">
        <f>SUM(W16:W58)</f>
        <v>0</v>
      </c>
      <c r="X59" s="30">
        <f>SUM(X16:X58)</f>
        <v>0</v>
      </c>
      <c r="Y59" s="30">
        <f>SUM(Y16:Y58)</f>
        <v>0</v>
      </c>
      <c r="Z59" s="30">
        <v>0</v>
      </c>
      <c r="AA59" s="30">
        <f>SUM(AA16:AA58)</f>
        <v>11529544.899999999</v>
      </c>
      <c r="AB59" s="30">
        <f>SUM(AB16:AB58)</f>
        <v>11529544.899999999</v>
      </c>
      <c r="AC59" s="30">
        <f>SUM(AC16:AC58)</f>
        <v>0</v>
      </c>
      <c r="AD59" s="30">
        <f>SUM(AD16:AD58)</f>
        <v>0</v>
      </c>
      <c r="AE59" s="30">
        <f>SUM(AE16:AE58)</f>
        <v>0</v>
      </c>
      <c r="AF59" s="30">
        <f>SUM(AF16:AF58)</f>
        <v>0</v>
      </c>
      <c r="AG59" s="30"/>
      <c r="AH59" s="30">
        <f>SUM(AH16:AH58)</f>
        <v>70455.1000000001</v>
      </c>
      <c r="AI59" s="30">
        <f>SUM(AI16:AI58)</f>
        <v>70455.1000000001</v>
      </c>
      <c r="AJ59" s="30">
        <f>SUM(AJ16:AJ58)</f>
        <v>0</v>
      </c>
      <c r="AK59" s="30">
        <f>SUM(AK16:AK58)</f>
        <v>0</v>
      </c>
      <c r="AL59" s="30">
        <f>SUM(AL16:AL58)</f>
        <v>0</v>
      </c>
      <c r="AM59" s="30">
        <v>0</v>
      </c>
      <c r="AN59" s="7"/>
      <c r="AO59" s="7"/>
      <c r="AP59" s="7"/>
      <c r="AQ59" s="7"/>
      <c r="AR59" s="7"/>
    </row>
    <row r="60" spans="1:44" ht="12.75">
      <c r="A60" s="8"/>
      <c r="B60" s="9"/>
      <c r="C60" s="9"/>
      <c r="D60" s="9"/>
      <c r="E60" s="10"/>
      <c r="F60" s="16"/>
      <c r="G60" s="17" t="s">
        <v>18</v>
      </c>
      <c r="H60" s="30">
        <f>SUM(H59)</f>
        <v>11600000</v>
      </c>
      <c r="I60" s="30">
        <f>SUM(I59)</f>
        <v>11600000</v>
      </c>
      <c r="J60" s="30">
        <f aca="true" t="shared" si="0" ref="J60:L61">SUM(J59)</f>
        <v>0</v>
      </c>
      <c r="K60" s="30">
        <f t="shared" si="0"/>
        <v>0</v>
      </c>
      <c r="L60" s="30">
        <f t="shared" si="0"/>
        <v>0</v>
      </c>
      <c r="M60" s="30">
        <v>0</v>
      </c>
      <c r="N60" s="30">
        <f>SUM(N59)</f>
        <v>11600000</v>
      </c>
      <c r="O60" s="30">
        <f>SUM(O59)</f>
        <v>11600000</v>
      </c>
      <c r="P60" s="30">
        <f aca="true" t="shared" si="1" ref="P60:S61">SUM(P59)</f>
        <v>0</v>
      </c>
      <c r="Q60" s="30">
        <f t="shared" si="1"/>
        <v>0</v>
      </c>
      <c r="R60" s="30">
        <f t="shared" si="1"/>
        <v>0</v>
      </c>
      <c r="S60" s="30">
        <f t="shared" si="1"/>
        <v>0</v>
      </c>
      <c r="T60" s="30"/>
      <c r="U60" s="30">
        <f aca="true" t="shared" si="2" ref="U60:Y61">SUM(U59)</f>
        <v>0</v>
      </c>
      <c r="V60" s="30">
        <f t="shared" si="2"/>
        <v>0</v>
      </c>
      <c r="W60" s="30">
        <f t="shared" si="2"/>
        <v>0</v>
      </c>
      <c r="X60" s="30">
        <f t="shared" si="2"/>
        <v>0</v>
      </c>
      <c r="Y60" s="30">
        <f t="shared" si="2"/>
        <v>0</v>
      </c>
      <c r="Z60" s="30">
        <v>0</v>
      </c>
      <c r="AA60" s="30">
        <f>SUM(AA59)</f>
        <v>11529544.899999999</v>
      </c>
      <c r="AB60" s="30">
        <f>SUM(AB59)</f>
        <v>11529544.899999999</v>
      </c>
      <c r="AC60" s="30">
        <f aca="true" t="shared" si="3" ref="AC60:AE61">SUM(AC59)</f>
        <v>0</v>
      </c>
      <c r="AD60" s="30">
        <f t="shared" si="3"/>
        <v>0</v>
      </c>
      <c r="AE60" s="30">
        <f t="shared" si="3"/>
        <v>0</v>
      </c>
      <c r="AF60" s="30">
        <v>0</v>
      </c>
      <c r="AG60" s="30"/>
      <c r="AH60" s="30">
        <f>SUM(AH59)</f>
        <v>70455.1000000001</v>
      </c>
      <c r="AI60" s="30">
        <f>SUM(AI59)</f>
        <v>70455.1000000001</v>
      </c>
      <c r="AJ60" s="30">
        <f aca="true" t="shared" si="4" ref="AJ60:AL61">SUM(AJ59)</f>
        <v>0</v>
      </c>
      <c r="AK60" s="30">
        <f t="shared" si="4"/>
        <v>0</v>
      </c>
      <c r="AL60" s="30">
        <f t="shared" si="4"/>
        <v>0</v>
      </c>
      <c r="AM60" s="30">
        <v>0</v>
      </c>
      <c r="AN60" s="9"/>
      <c r="AO60" s="9"/>
      <c r="AP60" s="9"/>
      <c r="AQ60" s="9"/>
      <c r="AR60" s="8"/>
    </row>
    <row r="61" spans="1:44" ht="12.75">
      <c r="A61" s="8"/>
      <c r="B61" s="9"/>
      <c r="C61" s="9"/>
      <c r="D61" s="9"/>
      <c r="E61" s="10"/>
      <c r="F61" s="16"/>
      <c r="G61" s="17" t="s">
        <v>4</v>
      </c>
      <c r="H61" s="29">
        <f>SUM(H60)</f>
        <v>11600000</v>
      </c>
      <c r="I61" s="29">
        <f>SUM(I60)</f>
        <v>11600000</v>
      </c>
      <c r="J61" s="29">
        <f t="shared" si="0"/>
        <v>0</v>
      </c>
      <c r="K61" s="29">
        <f t="shared" si="0"/>
        <v>0</v>
      </c>
      <c r="L61" s="29">
        <f t="shared" si="0"/>
        <v>0</v>
      </c>
      <c r="M61" s="29">
        <v>0</v>
      </c>
      <c r="N61" s="29">
        <f>SUM(N60)</f>
        <v>11600000</v>
      </c>
      <c r="O61" s="29">
        <f>SUM(O60)</f>
        <v>11600000</v>
      </c>
      <c r="P61" s="29">
        <f t="shared" si="1"/>
        <v>0</v>
      </c>
      <c r="Q61" s="29">
        <f t="shared" si="1"/>
        <v>0</v>
      </c>
      <c r="R61" s="29">
        <f t="shared" si="1"/>
        <v>0</v>
      </c>
      <c r="S61" s="29">
        <f t="shared" si="1"/>
        <v>0</v>
      </c>
      <c r="T61" s="29"/>
      <c r="U61" s="29">
        <f t="shared" si="2"/>
        <v>0</v>
      </c>
      <c r="V61" s="29">
        <f t="shared" si="2"/>
        <v>0</v>
      </c>
      <c r="W61" s="29">
        <f t="shared" si="2"/>
        <v>0</v>
      </c>
      <c r="X61" s="29">
        <f t="shared" si="2"/>
        <v>0</v>
      </c>
      <c r="Y61" s="29">
        <f t="shared" si="2"/>
        <v>0</v>
      </c>
      <c r="Z61" s="29">
        <v>0</v>
      </c>
      <c r="AA61" s="29">
        <f>SUM(AA60)</f>
        <v>11529544.899999999</v>
      </c>
      <c r="AB61" s="29">
        <f>SUM(AB60)</f>
        <v>11529544.899999999</v>
      </c>
      <c r="AC61" s="29">
        <f t="shared" si="3"/>
        <v>0</v>
      </c>
      <c r="AD61" s="29">
        <f t="shared" si="3"/>
        <v>0</v>
      </c>
      <c r="AE61" s="29">
        <f t="shared" si="3"/>
        <v>0</v>
      </c>
      <c r="AF61" s="29">
        <v>0</v>
      </c>
      <c r="AG61" s="29"/>
      <c r="AH61" s="29">
        <f>SUM(AH60)</f>
        <v>70455.1000000001</v>
      </c>
      <c r="AI61" s="29">
        <f>SUM(AI60)</f>
        <v>70455.1000000001</v>
      </c>
      <c r="AJ61" s="29">
        <f t="shared" si="4"/>
        <v>0</v>
      </c>
      <c r="AK61" s="29">
        <f t="shared" si="4"/>
        <v>0</v>
      </c>
      <c r="AL61" s="29">
        <f t="shared" si="4"/>
        <v>0</v>
      </c>
      <c r="AM61" s="29">
        <v>0</v>
      </c>
      <c r="AN61" s="9"/>
      <c r="AO61" s="9"/>
      <c r="AP61" s="9"/>
      <c r="AQ61" s="9"/>
      <c r="AR61" s="8"/>
    </row>
    <row r="62" spans="1:4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2" ht="15.75" customHeight="1">
      <c r="A71" s="109" t="s">
        <v>109</v>
      </c>
      <c r="B71" s="109"/>
      <c r="C71" s="109"/>
      <c r="D71" s="109"/>
      <c r="E71" s="109"/>
      <c r="F71" s="2"/>
      <c r="G71" s="2"/>
      <c r="J71" s="109" t="s">
        <v>110</v>
      </c>
      <c r="K71" s="109"/>
      <c r="L71" s="109"/>
      <c r="M71" s="109"/>
      <c r="N71" s="109"/>
      <c r="O71" s="109"/>
      <c r="P71" s="94"/>
      <c r="Q71" s="94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"/>
      <c r="AG71" s="43"/>
      <c r="AJ71" s="104" t="s">
        <v>111</v>
      </c>
      <c r="AK71" s="104"/>
      <c r="AL71" s="104"/>
      <c r="AM71" s="104"/>
      <c r="AN71" s="104"/>
      <c r="AO71" s="104"/>
      <c r="AP71" s="104"/>
    </row>
    <row r="72" spans="1:42" ht="12.75">
      <c r="A72" s="110" t="s">
        <v>112</v>
      </c>
      <c r="B72" s="110"/>
      <c r="C72" s="110"/>
      <c r="D72" s="110"/>
      <c r="E72" s="110"/>
      <c r="F72" s="2"/>
      <c r="G72" s="2"/>
      <c r="J72" s="110"/>
      <c r="K72" s="110"/>
      <c r="L72" s="110"/>
      <c r="M72" s="110"/>
      <c r="N72" s="110"/>
      <c r="O72" s="110"/>
      <c r="P72" s="111"/>
      <c r="Q72" s="111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"/>
      <c r="AG72" s="43"/>
      <c r="AJ72" s="137"/>
      <c r="AK72" s="137"/>
      <c r="AL72" s="137"/>
      <c r="AM72" s="137"/>
      <c r="AN72" s="137"/>
      <c r="AO72" s="137"/>
      <c r="AP72" s="137"/>
    </row>
    <row r="73" spans="1:42" ht="19.5" customHeight="1">
      <c r="A73" s="133" t="s">
        <v>114</v>
      </c>
      <c r="B73" s="133"/>
      <c r="C73" s="133"/>
      <c r="D73" s="133"/>
      <c r="E73" s="133"/>
      <c r="F73" s="96"/>
      <c r="G73" s="95"/>
      <c r="H73" s="97"/>
      <c r="I73" s="97"/>
      <c r="J73" s="112" t="s">
        <v>115</v>
      </c>
      <c r="K73" s="112"/>
      <c r="L73" s="112"/>
      <c r="M73" s="112"/>
      <c r="N73" s="112"/>
      <c r="O73" s="112"/>
      <c r="P73" s="94"/>
      <c r="Q73" s="94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"/>
      <c r="AG73" s="43"/>
      <c r="AJ73" s="136" t="s">
        <v>113</v>
      </c>
      <c r="AK73" s="136"/>
      <c r="AL73" s="136"/>
      <c r="AM73" s="136"/>
      <c r="AN73" s="136"/>
      <c r="AO73" s="136"/>
      <c r="AP73" s="136"/>
    </row>
    <row r="74" spans="1:42" ht="12.75">
      <c r="A74" s="133"/>
      <c r="B74" s="133"/>
      <c r="C74" s="133"/>
      <c r="D74" s="133"/>
      <c r="E74" s="133"/>
      <c r="F74" s="97"/>
      <c r="G74" s="97"/>
      <c r="H74" s="97"/>
      <c r="I74" s="97"/>
      <c r="J74" s="112"/>
      <c r="K74" s="112"/>
      <c r="L74" s="112"/>
      <c r="M74" s="112"/>
      <c r="N74" s="112"/>
      <c r="O74" s="112"/>
      <c r="P74" s="45"/>
      <c r="Q74" s="45"/>
      <c r="AJ74" s="136"/>
      <c r="AK74" s="136"/>
      <c r="AL74" s="136"/>
      <c r="AM74" s="136"/>
      <c r="AN74" s="136"/>
      <c r="AO74" s="136"/>
      <c r="AP74" s="136"/>
    </row>
    <row r="106" spans="1:44" ht="26.25">
      <c r="A106" s="150" t="s">
        <v>24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</row>
    <row r="107" spans="1:44" ht="18">
      <c r="A107" s="12"/>
      <c r="B107" s="1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44"/>
      <c r="AE107" s="12"/>
      <c r="AF107" s="12"/>
      <c r="AG107" s="62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:44" ht="26.25">
      <c r="A108" s="150" t="s">
        <v>89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</row>
    <row r="109" spans="1:44" ht="15.75">
      <c r="A109" s="46"/>
      <c r="B109" s="46"/>
      <c r="C109" s="46"/>
      <c r="D109" s="46"/>
      <c r="E109" s="46"/>
      <c r="F109" s="45"/>
      <c r="G109" s="19"/>
      <c r="H109" s="19"/>
      <c r="I109" s="19"/>
      <c r="J109" s="19"/>
      <c r="K109" s="19"/>
      <c r="L109" s="46"/>
      <c r="M109" s="46"/>
      <c r="N109" s="19"/>
      <c r="O109" s="19"/>
      <c r="P109" s="19"/>
      <c r="Q109" s="19"/>
      <c r="R109" s="46"/>
      <c r="S109" s="46"/>
      <c r="T109" s="46"/>
      <c r="U109" s="19"/>
      <c r="V109" s="19"/>
      <c r="W109" s="19"/>
      <c r="X109" s="19"/>
      <c r="Y109" s="46"/>
      <c r="Z109" s="46"/>
      <c r="AA109" s="46"/>
      <c r="AB109" s="46"/>
      <c r="AC109" s="46"/>
      <c r="AD109" s="46"/>
      <c r="AE109" s="46"/>
      <c r="AF109" s="46"/>
      <c r="AG109" s="46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:44" ht="15">
      <c r="A110" s="47"/>
      <c r="B110" s="47"/>
      <c r="C110" s="47"/>
      <c r="D110" s="47"/>
      <c r="E110" s="47"/>
      <c r="F110" s="11"/>
      <c r="G110" s="148"/>
      <c r="H110" s="148"/>
      <c r="I110" s="4"/>
      <c r="J110" s="4"/>
      <c r="K110" s="51"/>
      <c r="L110" s="64"/>
      <c r="M110" s="64"/>
      <c r="N110" s="101" t="s">
        <v>30</v>
      </c>
      <c r="O110" s="104" t="s">
        <v>72</v>
      </c>
      <c r="P110" s="104"/>
      <c r="Q110" s="104"/>
      <c r="R110" s="4" t="s">
        <v>31</v>
      </c>
      <c r="S110" s="104" t="s">
        <v>122</v>
      </c>
      <c r="T110" s="104"/>
      <c r="U110" s="105" t="s">
        <v>71</v>
      </c>
      <c r="V110" s="105"/>
      <c r="W110" s="64"/>
      <c r="X110" s="64"/>
      <c r="Y110" s="64"/>
      <c r="Z110" s="51"/>
      <c r="AA110" s="64"/>
      <c r="AB110" s="3"/>
      <c r="AC110" s="139"/>
      <c r="AD110" s="139"/>
      <c r="AE110" s="53"/>
      <c r="AF110" s="50"/>
      <c r="AG110" s="6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:44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3"/>
      <c r="AC111" s="45"/>
      <c r="AD111" s="145"/>
      <c r="AE111" s="145"/>
      <c r="AF111" s="1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:44" ht="12.75">
      <c r="A112" s="151" t="s">
        <v>34</v>
      </c>
      <c r="B112" s="151"/>
      <c r="C112" s="149" t="s">
        <v>120</v>
      </c>
      <c r="D112" s="149"/>
      <c r="E112" s="149"/>
      <c r="F112" s="149"/>
      <c r="G112" s="149"/>
      <c r="H112" s="149"/>
      <c r="I112" s="149"/>
      <c r="J112" s="149"/>
      <c r="K112" s="149"/>
      <c r="L112" s="14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105"/>
      <c r="AB112" s="105"/>
      <c r="AC112" s="105"/>
      <c r="AD112" s="43"/>
      <c r="AE112" s="43"/>
      <c r="AF112" s="43"/>
      <c r="AG112" s="59"/>
      <c r="AH112" s="45"/>
      <c r="AI112" s="45"/>
      <c r="AJ112" s="107" t="s">
        <v>35</v>
      </c>
      <c r="AK112" s="107"/>
      <c r="AL112" s="107"/>
      <c r="AM112" s="107"/>
      <c r="AN112" s="108" t="s">
        <v>123</v>
      </c>
      <c r="AO112" s="108"/>
      <c r="AP112" s="108"/>
      <c r="AQ112" s="102"/>
      <c r="AR112" s="102"/>
    </row>
    <row r="113" spans="1:44" ht="12.75">
      <c r="A113" s="18" t="s">
        <v>41</v>
      </c>
      <c r="B113" s="60"/>
      <c r="C113" s="103" t="s">
        <v>149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8"/>
      <c r="AB113" s="48"/>
      <c r="AC113" s="48"/>
      <c r="AD113" s="48"/>
      <c r="AE113" s="48"/>
      <c r="AF113" s="48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1:44" ht="12.75">
      <c r="A114" s="151" t="s">
        <v>36</v>
      </c>
      <c r="B114" s="151"/>
      <c r="C114" s="103" t="s">
        <v>121</v>
      </c>
      <c r="D114" s="103"/>
      <c r="E114" s="103"/>
      <c r="F114" s="103"/>
      <c r="G114" s="103"/>
      <c r="H114" s="103"/>
      <c r="I114" s="103"/>
      <c r="J114" s="103"/>
      <c r="K114" s="103"/>
      <c r="L114" s="103"/>
      <c r="M114" s="11"/>
      <c r="N114" s="43" t="s">
        <v>158</v>
      </c>
      <c r="O114" s="48"/>
      <c r="P114" s="48"/>
      <c r="Q114" s="48"/>
      <c r="R114" s="48"/>
      <c r="S114" s="11"/>
      <c r="T114" s="11"/>
      <c r="U114" s="48"/>
      <c r="V114" s="48"/>
      <c r="W114" s="48"/>
      <c r="X114" s="48"/>
      <c r="Y114" s="48"/>
      <c r="Z114" s="11"/>
      <c r="AA114" s="59"/>
      <c r="AB114" s="59"/>
      <c r="AC114" s="43"/>
      <c r="AD114" s="59"/>
      <c r="AE114" s="59"/>
      <c r="AF114" s="59"/>
      <c r="AG114" s="11"/>
      <c r="AH114" s="59"/>
      <c r="AI114" s="59"/>
      <c r="AJ114" s="59"/>
      <c r="AK114" s="59"/>
      <c r="AL114" s="59"/>
      <c r="AM114" s="45"/>
      <c r="AN114" s="106" t="s">
        <v>146</v>
      </c>
      <c r="AO114" s="106"/>
      <c r="AP114" s="106"/>
      <c r="AQ114" s="106"/>
      <c r="AR114" s="53"/>
    </row>
    <row r="115" spans="4:5" ht="12.75">
      <c r="D115" s="1"/>
      <c r="E115" s="1"/>
    </row>
    <row r="116" spans="1:44" ht="33.75">
      <c r="A116" s="129" t="s">
        <v>16</v>
      </c>
      <c r="B116" s="82" t="s">
        <v>20</v>
      </c>
      <c r="C116" s="82" t="s">
        <v>0</v>
      </c>
      <c r="D116" s="82" t="s">
        <v>2</v>
      </c>
      <c r="E116" s="83" t="s">
        <v>21</v>
      </c>
      <c r="F116" s="140" t="s">
        <v>12</v>
      </c>
      <c r="G116" s="147"/>
      <c r="H116" s="142" t="s">
        <v>38</v>
      </c>
      <c r="I116" s="143"/>
      <c r="J116" s="143"/>
      <c r="K116" s="143"/>
      <c r="L116" s="143"/>
      <c r="M116" s="143"/>
      <c r="N116" s="140" t="s">
        <v>97</v>
      </c>
      <c r="O116" s="144"/>
      <c r="P116" s="144"/>
      <c r="Q116" s="144"/>
      <c r="R116" s="144"/>
      <c r="S116" s="144"/>
      <c r="T116" s="79" t="s">
        <v>95</v>
      </c>
      <c r="U116" s="142" t="s">
        <v>87</v>
      </c>
      <c r="V116" s="143"/>
      <c r="W116" s="143"/>
      <c r="X116" s="143"/>
      <c r="Y116" s="143"/>
      <c r="Z116" s="143"/>
      <c r="AA116" s="140" t="s">
        <v>104</v>
      </c>
      <c r="AB116" s="144"/>
      <c r="AC116" s="144"/>
      <c r="AD116" s="144"/>
      <c r="AE116" s="144"/>
      <c r="AF116" s="144"/>
      <c r="AG116" s="79" t="s">
        <v>96</v>
      </c>
      <c r="AH116" s="142" t="s">
        <v>76</v>
      </c>
      <c r="AI116" s="143"/>
      <c r="AJ116" s="143"/>
      <c r="AK116" s="143"/>
      <c r="AL116" s="143"/>
      <c r="AM116" s="143"/>
      <c r="AN116" s="140" t="s">
        <v>7</v>
      </c>
      <c r="AO116" s="141"/>
      <c r="AP116" s="78" t="s">
        <v>33</v>
      </c>
      <c r="AQ116" s="79" t="s">
        <v>96</v>
      </c>
      <c r="AR116" s="129" t="s">
        <v>10</v>
      </c>
    </row>
    <row r="117" spans="1:44" ht="12.75">
      <c r="A117" s="130"/>
      <c r="B117" s="84"/>
      <c r="C117" s="85"/>
      <c r="D117" s="85"/>
      <c r="E117" s="86"/>
      <c r="F117" s="87"/>
      <c r="G117" s="88"/>
      <c r="H117" s="125" t="s">
        <v>4</v>
      </c>
      <c r="I117" s="128" t="s">
        <v>94</v>
      </c>
      <c r="J117" s="119" t="s">
        <v>74</v>
      </c>
      <c r="K117" s="119" t="s">
        <v>73</v>
      </c>
      <c r="L117" s="119" t="s">
        <v>77</v>
      </c>
      <c r="M117" s="119" t="s">
        <v>75</v>
      </c>
      <c r="N117" s="129" t="s">
        <v>4</v>
      </c>
      <c r="O117" s="146" t="s">
        <v>94</v>
      </c>
      <c r="P117" s="116" t="s">
        <v>74</v>
      </c>
      <c r="Q117" s="116" t="s">
        <v>73</v>
      </c>
      <c r="R117" s="116" t="s">
        <v>77</v>
      </c>
      <c r="S117" s="116" t="s">
        <v>75</v>
      </c>
      <c r="T117" s="116" t="s">
        <v>9</v>
      </c>
      <c r="U117" s="125" t="s">
        <v>4</v>
      </c>
      <c r="V117" s="128" t="s">
        <v>94</v>
      </c>
      <c r="W117" s="119" t="s">
        <v>74</v>
      </c>
      <c r="X117" s="119" t="s">
        <v>73</v>
      </c>
      <c r="Y117" s="119" t="s">
        <v>77</v>
      </c>
      <c r="Z117" s="119" t="s">
        <v>75</v>
      </c>
      <c r="AA117" s="129" t="s">
        <v>4</v>
      </c>
      <c r="AB117" s="146" t="s">
        <v>94</v>
      </c>
      <c r="AC117" s="116" t="s">
        <v>74</v>
      </c>
      <c r="AD117" s="116" t="s">
        <v>73</v>
      </c>
      <c r="AE117" s="116" t="s">
        <v>77</v>
      </c>
      <c r="AF117" s="116" t="s">
        <v>75</v>
      </c>
      <c r="AG117" s="116" t="s">
        <v>9</v>
      </c>
      <c r="AH117" s="125" t="s">
        <v>4</v>
      </c>
      <c r="AI117" s="128" t="s">
        <v>94</v>
      </c>
      <c r="AJ117" s="119" t="s">
        <v>74</v>
      </c>
      <c r="AK117" s="119" t="s">
        <v>73</v>
      </c>
      <c r="AL117" s="119" t="s">
        <v>77</v>
      </c>
      <c r="AM117" s="119" t="s">
        <v>75</v>
      </c>
      <c r="AN117" s="80"/>
      <c r="AO117" s="80"/>
      <c r="AP117" s="80"/>
      <c r="AQ117" s="129" t="s">
        <v>8</v>
      </c>
      <c r="AR117" s="130"/>
    </row>
    <row r="118" spans="1:44" ht="12.75">
      <c r="A118" s="131"/>
      <c r="B118" s="85" t="s">
        <v>25</v>
      </c>
      <c r="C118" s="85" t="s">
        <v>1</v>
      </c>
      <c r="D118" s="85" t="s">
        <v>3</v>
      </c>
      <c r="E118" s="85" t="s">
        <v>22</v>
      </c>
      <c r="F118" s="85" t="s">
        <v>13</v>
      </c>
      <c r="G118" s="85" t="s">
        <v>14</v>
      </c>
      <c r="H118" s="126"/>
      <c r="I118" s="126"/>
      <c r="J118" s="120"/>
      <c r="K118" s="120"/>
      <c r="L118" s="120" t="s">
        <v>40</v>
      </c>
      <c r="M118" s="120"/>
      <c r="N118" s="130"/>
      <c r="O118" s="130"/>
      <c r="P118" s="117"/>
      <c r="Q118" s="117"/>
      <c r="R118" s="117" t="s">
        <v>40</v>
      </c>
      <c r="S118" s="117"/>
      <c r="T118" s="117"/>
      <c r="U118" s="126"/>
      <c r="V118" s="126"/>
      <c r="W118" s="120"/>
      <c r="X118" s="120"/>
      <c r="Y118" s="120" t="s">
        <v>40</v>
      </c>
      <c r="Z118" s="120"/>
      <c r="AA118" s="130"/>
      <c r="AB118" s="130"/>
      <c r="AC118" s="117"/>
      <c r="AD118" s="117"/>
      <c r="AE118" s="117" t="s">
        <v>40</v>
      </c>
      <c r="AF118" s="117"/>
      <c r="AG118" s="117"/>
      <c r="AH118" s="126"/>
      <c r="AI118" s="126"/>
      <c r="AJ118" s="120"/>
      <c r="AK118" s="120"/>
      <c r="AL118" s="120" t="s">
        <v>40</v>
      </c>
      <c r="AM118" s="120"/>
      <c r="AN118" s="130" t="s">
        <v>5</v>
      </c>
      <c r="AO118" s="130" t="s">
        <v>6</v>
      </c>
      <c r="AP118" s="81" t="s">
        <v>26</v>
      </c>
      <c r="AQ118" s="130"/>
      <c r="AR118" s="134"/>
    </row>
    <row r="119" spans="1:44" ht="12.75">
      <c r="A119" s="132"/>
      <c r="B119" s="89" t="s">
        <v>19</v>
      </c>
      <c r="C119" s="90"/>
      <c r="D119" s="90"/>
      <c r="E119" s="90"/>
      <c r="F119" s="89" t="s">
        <v>15</v>
      </c>
      <c r="G119" s="89" t="s">
        <v>15</v>
      </c>
      <c r="H119" s="127"/>
      <c r="I119" s="127"/>
      <c r="J119" s="121"/>
      <c r="K119" s="121"/>
      <c r="L119" s="121"/>
      <c r="M119" s="121"/>
      <c r="N119" s="132"/>
      <c r="O119" s="132"/>
      <c r="P119" s="118"/>
      <c r="Q119" s="118"/>
      <c r="R119" s="118"/>
      <c r="S119" s="118"/>
      <c r="T119" s="118"/>
      <c r="U119" s="127"/>
      <c r="V119" s="127"/>
      <c r="W119" s="121"/>
      <c r="X119" s="121"/>
      <c r="Y119" s="121"/>
      <c r="Z119" s="121"/>
      <c r="AA119" s="132"/>
      <c r="AB119" s="132"/>
      <c r="AC119" s="118"/>
      <c r="AD119" s="118"/>
      <c r="AE119" s="118"/>
      <c r="AF119" s="118"/>
      <c r="AG119" s="118"/>
      <c r="AH119" s="127"/>
      <c r="AI119" s="127"/>
      <c r="AJ119" s="121"/>
      <c r="AK119" s="121"/>
      <c r="AL119" s="121"/>
      <c r="AM119" s="121"/>
      <c r="AN119" s="132"/>
      <c r="AO119" s="132"/>
      <c r="AP119" s="91" t="s">
        <v>27</v>
      </c>
      <c r="AQ119" s="138"/>
      <c r="AR119" s="135"/>
    </row>
    <row r="120" spans="1:44" ht="12.75">
      <c r="A120" s="24"/>
      <c r="B120" s="24"/>
      <c r="C120" s="31"/>
      <c r="D120" s="24"/>
      <c r="E120" s="24"/>
      <c r="F120" s="21"/>
      <c r="G120" s="21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4"/>
      <c r="AO120" s="34"/>
      <c r="AP120" s="34"/>
      <c r="AQ120" s="37"/>
      <c r="AR120" s="40"/>
    </row>
    <row r="121" spans="1:44" ht="12.75" customHeight="1">
      <c r="A121" s="113" t="s">
        <v>150</v>
      </c>
      <c r="B121" s="25" t="s">
        <v>151</v>
      </c>
      <c r="C121" s="113" t="s">
        <v>152</v>
      </c>
      <c r="D121" s="25" t="s">
        <v>116</v>
      </c>
      <c r="E121" s="25" t="s">
        <v>117</v>
      </c>
      <c r="F121" s="22">
        <v>43192</v>
      </c>
      <c r="G121" s="22">
        <v>43278</v>
      </c>
      <c r="H121" s="27">
        <f>I121</f>
        <v>2500000</v>
      </c>
      <c r="I121" s="27">
        <v>2500000</v>
      </c>
      <c r="J121" s="27">
        <v>0</v>
      </c>
      <c r="K121" s="27">
        <v>0</v>
      </c>
      <c r="L121" s="27">
        <v>0</v>
      </c>
      <c r="M121" s="27">
        <v>0</v>
      </c>
      <c r="N121" s="27">
        <f>O121</f>
        <v>2500000</v>
      </c>
      <c r="O121" s="27">
        <v>2500000</v>
      </c>
      <c r="P121" s="27">
        <v>0</v>
      </c>
      <c r="Q121" s="27">
        <v>0</v>
      </c>
      <c r="R121" s="27">
        <v>0</v>
      </c>
      <c r="S121" s="27">
        <v>0</v>
      </c>
      <c r="T121" s="168" t="s">
        <v>118</v>
      </c>
      <c r="U121" s="27">
        <f>V121</f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f>AB121</f>
        <v>2484684</v>
      </c>
      <c r="AB121" s="27">
        <v>2484684</v>
      </c>
      <c r="AC121" s="27">
        <v>0</v>
      </c>
      <c r="AD121" s="27">
        <v>0</v>
      </c>
      <c r="AE121" s="27">
        <v>0</v>
      </c>
      <c r="AF121" s="27">
        <v>0</v>
      </c>
      <c r="AG121" s="98" t="s">
        <v>143</v>
      </c>
      <c r="AH121" s="27">
        <f>AI121</f>
        <v>15316</v>
      </c>
      <c r="AI121" s="166">
        <f>O121-AA121</f>
        <v>15316</v>
      </c>
      <c r="AJ121" s="27">
        <v>0</v>
      </c>
      <c r="AK121" s="27">
        <v>0</v>
      </c>
      <c r="AL121" s="27">
        <v>0</v>
      </c>
      <c r="AM121" s="27">
        <v>0</v>
      </c>
      <c r="AN121" s="25" t="s">
        <v>138</v>
      </c>
      <c r="AO121" s="35">
        <v>950.69</v>
      </c>
      <c r="AP121" s="35">
        <v>950.69</v>
      </c>
      <c r="AQ121" s="38">
        <v>1</v>
      </c>
      <c r="AR121" s="115" t="s">
        <v>156</v>
      </c>
    </row>
    <row r="122" spans="1:44" ht="15" customHeight="1">
      <c r="A122" s="113"/>
      <c r="B122" s="25" t="s">
        <v>128</v>
      </c>
      <c r="C122" s="113"/>
      <c r="D122" s="25" t="s">
        <v>116</v>
      </c>
      <c r="E122" s="25"/>
      <c r="F122" s="22"/>
      <c r="G122" s="22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169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166"/>
      <c r="AJ122" s="27"/>
      <c r="AK122" s="27"/>
      <c r="AL122" s="27"/>
      <c r="AM122" s="27"/>
      <c r="AN122" s="25" t="s">
        <v>119</v>
      </c>
      <c r="AO122" s="35">
        <v>1500</v>
      </c>
      <c r="AP122" s="35">
        <v>1500</v>
      </c>
      <c r="AQ122" s="38"/>
      <c r="AR122" s="115"/>
    </row>
    <row r="123" spans="1:44" ht="12.75">
      <c r="A123" s="113"/>
      <c r="B123" s="25"/>
      <c r="C123" s="113"/>
      <c r="D123" s="25"/>
      <c r="E123" s="25"/>
      <c r="F123" s="22"/>
      <c r="G123" s="22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169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166"/>
      <c r="AJ123" s="27"/>
      <c r="AK123" s="27"/>
      <c r="AL123" s="27"/>
      <c r="AM123" s="27"/>
      <c r="AN123" s="25"/>
      <c r="AO123" s="35"/>
      <c r="AP123" s="35"/>
      <c r="AQ123" s="38"/>
      <c r="AR123" s="115"/>
    </row>
    <row r="124" spans="1:44" ht="14.25" customHeight="1">
      <c r="A124" s="25"/>
      <c r="B124" s="25"/>
      <c r="C124" s="113"/>
      <c r="D124" s="25"/>
      <c r="E124" s="25"/>
      <c r="F124" s="22"/>
      <c r="G124" s="22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169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166"/>
      <c r="AJ124" s="27"/>
      <c r="AK124" s="27"/>
      <c r="AL124" s="27"/>
      <c r="AM124" s="27"/>
      <c r="AN124" s="25"/>
      <c r="AO124" s="35"/>
      <c r="AP124" s="35"/>
      <c r="AQ124" s="38"/>
      <c r="AR124" s="115"/>
    </row>
    <row r="125" spans="1:44" ht="14.25" customHeight="1">
      <c r="A125" s="25"/>
      <c r="B125" s="25"/>
      <c r="C125" s="113"/>
      <c r="D125" s="25"/>
      <c r="E125" s="25"/>
      <c r="F125" s="22"/>
      <c r="G125" s="22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169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166"/>
      <c r="AJ125" s="27"/>
      <c r="AK125" s="27"/>
      <c r="AL125" s="27"/>
      <c r="AM125" s="27"/>
      <c r="AN125" s="25"/>
      <c r="AO125" s="35"/>
      <c r="AP125" s="35"/>
      <c r="AQ125" s="38"/>
      <c r="AR125" s="115"/>
    </row>
    <row r="126" spans="1:44" ht="12.75">
      <c r="A126" s="25"/>
      <c r="B126" s="25"/>
      <c r="C126" s="165"/>
      <c r="D126" s="25"/>
      <c r="E126" s="25"/>
      <c r="F126" s="22"/>
      <c r="G126" s="22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169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166"/>
      <c r="AJ126" s="27"/>
      <c r="AK126" s="27"/>
      <c r="AL126" s="27"/>
      <c r="AM126" s="27"/>
      <c r="AN126" s="25"/>
      <c r="AO126" s="35"/>
      <c r="AP126" s="35"/>
      <c r="AQ126" s="38"/>
      <c r="AR126" s="115"/>
    </row>
    <row r="127" spans="1:44" ht="12.75">
      <c r="A127" s="25"/>
      <c r="B127" s="25"/>
      <c r="C127" s="32"/>
      <c r="D127" s="25"/>
      <c r="E127" s="25"/>
      <c r="F127" s="22"/>
      <c r="G127" s="22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169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166"/>
      <c r="AJ127" s="27"/>
      <c r="AK127" s="27"/>
      <c r="AL127" s="27"/>
      <c r="AM127" s="27"/>
      <c r="AN127" s="25"/>
      <c r="AO127" s="35"/>
      <c r="AP127" s="35"/>
      <c r="AQ127" s="38"/>
      <c r="AR127" s="35"/>
    </row>
    <row r="128" spans="1:44" ht="12.75" customHeight="1">
      <c r="A128" s="113" t="s">
        <v>153</v>
      </c>
      <c r="B128" s="25" t="s">
        <v>154</v>
      </c>
      <c r="C128" s="113" t="s">
        <v>155</v>
      </c>
      <c r="D128" s="25" t="s">
        <v>116</v>
      </c>
      <c r="E128" s="25" t="s">
        <v>117</v>
      </c>
      <c r="F128" s="22">
        <v>43192</v>
      </c>
      <c r="G128" s="22">
        <v>43278</v>
      </c>
      <c r="H128" s="27">
        <f>I128</f>
        <v>2500000</v>
      </c>
      <c r="I128" s="27">
        <v>2500000</v>
      </c>
      <c r="J128" s="27">
        <v>0</v>
      </c>
      <c r="K128" s="27">
        <v>0</v>
      </c>
      <c r="L128" s="27">
        <v>0</v>
      </c>
      <c r="M128" s="27">
        <v>0</v>
      </c>
      <c r="N128" s="27">
        <f>O128</f>
        <v>2500000</v>
      </c>
      <c r="O128" s="27">
        <v>2500000</v>
      </c>
      <c r="P128" s="27">
        <v>0</v>
      </c>
      <c r="Q128" s="27">
        <v>0</v>
      </c>
      <c r="R128" s="27">
        <v>0</v>
      </c>
      <c r="S128" s="27">
        <v>0</v>
      </c>
      <c r="T128" s="168" t="s">
        <v>118</v>
      </c>
      <c r="U128" s="27">
        <f>V128</f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f>AB128</f>
        <v>2484743</v>
      </c>
      <c r="AB128" s="27">
        <v>2484743</v>
      </c>
      <c r="AC128" s="27">
        <v>0</v>
      </c>
      <c r="AD128" s="27">
        <v>0</v>
      </c>
      <c r="AE128" s="27">
        <v>0</v>
      </c>
      <c r="AF128" s="27">
        <v>0</v>
      </c>
      <c r="AG128" s="98" t="s">
        <v>143</v>
      </c>
      <c r="AH128" s="27">
        <f>AI128</f>
        <v>15257</v>
      </c>
      <c r="AI128" s="166">
        <f>O128-AA128</f>
        <v>15257</v>
      </c>
      <c r="AJ128" s="27">
        <v>0</v>
      </c>
      <c r="AK128" s="27">
        <v>0</v>
      </c>
      <c r="AL128" s="27">
        <v>0</v>
      </c>
      <c r="AM128" s="27">
        <v>0</v>
      </c>
      <c r="AN128" s="25" t="s">
        <v>138</v>
      </c>
      <c r="AO128" s="35">
        <v>986.29</v>
      </c>
      <c r="AP128" s="35">
        <v>986.29</v>
      </c>
      <c r="AQ128" s="38">
        <v>1</v>
      </c>
      <c r="AR128" s="115" t="s">
        <v>157</v>
      </c>
    </row>
    <row r="129" spans="1:44" ht="12.75">
      <c r="A129" s="113"/>
      <c r="B129" s="25" t="s">
        <v>128</v>
      </c>
      <c r="C129" s="113"/>
      <c r="D129" s="25" t="s">
        <v>116</v>
      </c>
      <c r="E129" s="25"/>
      <c r="F129" s="22"/>
      <c r="G129" s="22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168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98"/>
      <c r="AH129" s="27"/>
      <c r="AI129" s="166"/>
      <c r="AJ129" s="27"/>
      <c r="AK129" s="27"/>
      <c r="AL129" s="27"/>
      <c r="AM129" s="27"/>
      <c r="AN129" s="25" t="s">
        <v>119</v>
      </c>
      <c r="AO129" s="35">
        <v>1500</v>
      </c>
      <c r="AP129" s="35">
        <v>1500</v>
      </c>
      <c r="AQ129" s="35"/>
      <c r="AR129" s="115"/>
    </row>
    <row r="130" spans="1:44" ht="12.75">
      <c r="A130" s="113"/>
      <c r="B130" s="25"/>
      <c r="C130" s="113"/>
      <c r="D130" s="25"/>
      <c r="E130" s="25"/>
      <c r="F130" s="22"/>
      <c r="G130" s="22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169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166"/>
      <c r="AJ130" s="27"/>
      <c r="AK130" s="27"/>
      <c r="AL130" s="27"/>
      <c r="AM130" s="27"/>
      <c r="AN130" s="25"/>
      <c r="AO130" s="35"/>
      <c r="AP130" s="35"/>
      <c r="AQ130" s="38"/>
      <c r="AR130" s="115"/>
    </row>
    <row r="131" spans="1:44" ht="12.75">
      <c r="A131" s="25"/>
      <c r="B131" s="25"/>
      <c r="C131" s="113"/>
      <c r="D131" s="25"/>
      <c r="E131" s="25"/>
      <c r="F131" s="163"/>
      <c r="G131" s="22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169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166"/>
      <c r="AJ131" s="27"/>
      <c r="AK131" s="27"/>
      <c r="AL131" s="27"/>
      <c r="AM131" s="27"/>
      <c r="AN131" s="25"/>
      <c r="AO131" s="35"/>
      <c r="AP131" s="35"/>
      <c r="AQ131" s="38"/>
      <c r="AR131" s="115"/>
    </row>
    <row r="132" spans="1:44" ht="12.75">
      <c r="A132" s="25"/>
      <c r="B132" s="25"/>
      <c r="C132" s="113"/>
      <c r="D132" s="25"/>
      <c r="E132" s="25"/>
      <c r="F132" s="163"/>
      <c r="G132" s="22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169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166"/>
      <c r="AJ132" s="27"/>
      <c r="AK132" s="27"/>
      <c r="AL132" s="27"/>
      <c r="AM132" s="27"/>
      <c r="AN132" s="25"/>
      <c r="AO132" s="35"/>
      <c r="AP132" s="35"/>
      <c r="AQ132" s="38"/>
      <c r="AR132" s="115"/>
    </row>
    <row r="133" spans="1:44" ht="12.75">
      <c r="A133" s="25"/>
      <c r="B133" s="25"/>
      <c r="C133" s="165"/>
      <c r="D133" s="25"/>
      <c r="E133" s="25"/>
      <c r="F133" s="22"/>
      <c r="G133" s="22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169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166"/>
      <c r="AJ133" s="27"/>
      <c r="AK133" s="27"/>
      <c r="AL133" s="27"/>
      <c r="AM133" s="27"/>
      <c r="AN133" s="25"/>
      <c r="AO133" s="35"/>
      <c r="AP133" s="35"/>
      <c r="AQ133" s="38"/>
      <c r="AR133" s="115"/>
    </row>
    <row r="134" spans="1:44" ht="12.75">
      <c r="A134" s="25"/>
      <c r="B134" s="25"/>
      <c r="C134" s="32"/>
      <c r="D134" s="25"/>
      <c r="E134" s="25"/>
      <c r="F134" s="22"/>
      <c r="G134" s="22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169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166"/>
      <c r="AJ134" s="27"/>
      <c r="AK134" s="27"/>
      <c r="AL134" s="27"/>
      <c r="AM134" s="27"/>
      <c r="AN134" s="25"/>
      <c r="AO134" s="35"/>
      <c r="AP134" s="35"/>
      <c r="AQ134" s="38"/>
      <c r="AR134" s="38"/>
    </row>
    <row r="135" spans="1:44" ht="12.75">
      <c r="A135" s="113"/>
      <c r="B135" s="25"/>
      <c r="C135" s="113"/>
      <c r="D135" s="25"/>
      <c r="E135" s="25"/>
      <c r="F135" s="22"/>
      <c r="G135" s="22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168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98"/>
      <c r="AH135" s="27"/>
      <c r="AI135" s="166"/>
      <c r="AJ135" s="27"/>
      <c r="AK135" s="27"/>
      <c r="AL135" s="27"/>
      <c r="AM135" s="27"/>
      <c r="AN135" s="25"/>
      <c r="AO135" s="35"/>
      <c r="AP135" s="35"/>
      <c r="AQ135" s="38"/>
      <c r="AR135" s="115"/>
    </row>
    <row r="136" spans="1:44" ht="12.75">
      <c r="A136" s="113"/>
      <c r="B136" s="25"/>
      <c r="C136" s="113"/>
      <c r="D136" s="25"/>
      <c r="E136" s="25"/>
      <c r="F136" s="22"/>
      <c r="G136" s="22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169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166"/>
      <c r="AJ136" s="27"/>
      <c r="AK136" s="27"/>
      <c r="AL136" s="27"/>
      <c r="AM136" s="27"/>
      <c r="AN136" s="25"/>
      <c r="AO136" s="35"/>
      <c r="AP136" s="35"/>
      <c r="AQ136" s="38"/>
      <c r="AR136" s="115"/>
    </row>
    <row r="137" spans="1:44" ht="12.75" customHeight="1">
      <c r="A137" s="113"/>
      <c r="B137" s="25"/>
      <c r="C137" s="113"/>
      <c r="D137" s="25"/>
      <c r="E137" s="25"/>
      <c r="F137" s="22"/>
      <c r="G137" s="22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169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166"/>
      <c r="AJ137" s="27"/>
      <c r="AK137" s="27"/>
      <c r="AL137" s="27"/>
      <c r="AM137" s="27"/>
      <c r="AN137" s="25"/>
      <c r="AO137" s="35"/>
      <c r="AP137" s="35"/>
      <c r="AQ137" s="38"/>
      <c r="AR137" s="115"/>
    </row>
    <row r="138" spans="1:44" ht="12.75">
      <c r="A138" s="25"/>
      <c r="B138" s="25"/>
      <c r="C138" s="113"/>
      <c r="D138" s="25"/>
      <c r="E138" s="25"/>
      <c r="F138" s="22"/>
      <c r="G138" s="22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169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166"/>
      <c r="AJ138" s="27"/>
      <c r="AK138" s="27"/>
      <c r="AL138" s="27"/>
      <c r="AM138" s="27"/>
      <c r="AN138" s="25"/>
      <c r="AO138" s="35"/>
      <c r="AP138" s="35"/>
      <c r="AQ138" s="38"/>
      <c r="AR138" s="115"/>
    </row>
    <row r="139" spans="1:44" ht="12.75">
      <c r="A139" s="25"/>
      <c r="B139" s="25"/>
      <c r="C139" s="113"/>
      <c r="D139" s="25"/>
      <c r="E139" s="25"/>
      <c r="F139" s="22"/>
      <c r="G139" s="22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169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166"/>
      <c r="AJ139" s="27"/>
      <c r="AK139" s="27"/>
      <c r="AL139" s="27"/>
      <c r="AM139" s="27"/>
      <c r="AN139" s="25"/>
      <c r="AO139" s="35"/>
      <c r="AP139" s="35"/>
      <c r="AQ139" s="38"/>
      <c r="AR139" s="115"/>
    </row>
    <row r="140" spans="1:44" ht="12.75">
      <c r="A140" s="25"/>
      <c r="B140" s="25"/>
      <c r="C140" s="165"/>
      <c r="D140" s="25"/>
      <c r="E140" s="25"/>
      <c r="F140" s="22"/>
      <c r="G140" s="22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169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166"/>
      <c r="AJ140" s="27"/>
      <c r="AK140" s="27"/>
      <c r="AL140" s="27"/>
      <c r="AM140" s="27"/>
      <c r="AN140" s="25"/>
      <c r="AO140" s="35"/>
      <c r="AP140" s="35"/>
      <c r="AQ140" s="38"/>
      <c r="AR140" s="115"/>
    </row>
    <row r="141" spans="1:44" ht="12.75">
      <c r="A141" s="25"/>
      <c r="B141" s="25"/>
      <c r="C141" s="32"/>
      <c r="D141" s="25"/>
      <c r="E141" s="25"/>
      <c r="F141" s="22"/>
      <c r="G141" s="22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169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166"/>
      <c r="AJ141" s="27"/>
      <c r="AK141" s="27"/>
      <c r="AL141" s="27"/>
      <c r="AM141" s="27"/>
      <c r="AN141" s="25"/>
      <c r="AO141" s="35"/>
      <c r="AP141" s="35"/>
      <c r="AQ141" s="38"/>
      <c r="AR141" s="38"/>
    </row>
    <row r="142" spans="1:44" ht="12.75">
      <c r="A142" s="113"/>
      <c r="B142" s="25"/>
      <c r="C142" s="113"/>
      <c r="D142" s="25"/>
      <c r="E142" s="25"/>
      <c r="F142" s="22"/>
      <c r="G142" s="22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168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98"/>
      <c r="AH142" s="27"/>
      <c r="AI142" s="166"/>
      <c r="AJ142" s="27"/>
      <c r="AK142" s="27"/>
      <c r="AL142" s="27"/>
      <c r="AM142" s="27"/>
      <c r="AN142" s="25"/>
      <c r="AO142" s="35"/>
      <c r="AP142" s="35"/>
      <c r="AQ142" s="38"/>
      <c r="AR142" s="115"/>
    </row>
    <row r="143" spans="1:44" ht="12.75">
      <c r="A143" s="113"/>
      <c r="B143" s="25"/>
      <c r="C143" s="113"/>
      <c r="D143" s="25"/>
      <c r="E143" s="25"/>
      <c r="F143" s="163"/>
      <c r="G143" s="22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169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166"/>
      <c r="AJ143" s="27"/>
      <c r="AK143" s="27"/>
      <c r="AL143" s="27"/>
      <c r="AM143" s="27"/>
      <c r="AN143" s="25"/>
      <c r="AO143" s="35"/>
      <c r="AP143" s="35"/>
      <c r="AQ143" s="25"/>
      <c r="AR143" s="115"/>
    </row>
    <row r="144" spans="1:44" ht="12.75">
      <c r="A144" s="113"/>
      <c r="B144" s="25"/>
      <c r="C144" s="113"/>
      <c r="D144" s="25"/>
      <c r="E144" s="25"/>
      <c r="F144" s="22"/>
      <c r="G144" s="22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169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5"/>
      <c r="AO144" s="35"/>
      <c r="AP144" s="35"/>
      <c r="AQ144" s="38"/>
      <c r="AR144" s="115"/>
    </row>
    <row r="145" spans="1:44" ht="12.75">
      <c r="A145" s="25"/>
      <c r="B145" s="25"/>
      <c r="C145" s="113"/>
      <c r="D145" s="25"/>
      <c r="E145" s="25"/>
      <c r="F145" s="22"/>
      <c r="G145" s="22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5"/>
      <c r="AO145" s="35"/>
      <c r="AP145" s="35"/>
      <c r="AQ145" s="38"/>
      <c r="AR145" s="115"/>
    </row>
    <row r="146" spans="1:44" ht="12.75">
      <c r="A146" s="25"/>
      <c r="B146" s="25"/>
      <c r="C146" s="113"/>
      <c r="D146" s="25"/>
      <c r="E146" s="25"/>
      <c r="F146" s="22"/>
      <c r="G146" s="22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5"/>
      <c r="AO146" s="35"/>
      <c r="AP146" s="35"/>
      <c r="AQ146" s="38"/>
      <c r="AR146" s="115"/>
    </row>
    <row r="147" spans="1:44" ht="12.75">
      <c r="A147" s="25"/>
      <c r="B147" s="25"/>
      <c r="C147" s="113"/>
      <c r="D147" s="25"/>
      <c r="E147" s="25"/>
      <c r="F147" s="22"/>
      <c r="G147" s="22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5"/>
      <c r="AO147" s="35"/>
      <c r="AP147" s="35"/>
      <c r="AQ147" s="38"/>
      <c r="AR147" s="115"/>
    </row>
    <row r="148" spans="1:44" ht="12.75">
      <c r="A148" s="25"/>
      <c r="B148" s="25"/>
      <c r="C148" s="32"/>
      <c r="D148" s="25"/>
      <c r="E148" s="25"/>
      <c r="F148" s="22"/>
      <c r="G148" s="22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5"/>
      <c r="AO148" s="35"/>
      <c r="AP148" s="35"/>
      <c r="AQ148" s="38"/>
      <c r="AR148" s="41"/>
    </row>
    <row r="149" spans="1:44" ht="12.75">
      <c r="A149" s="25"/>
      <c r="B149" s="25"/>
      <c r="C149" s="32"/>
      <c r="D149" s="25"/>
      <c r="E149" s="25"/>
      <c r="F149" s="22"/>
      <c r="G149" s="22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5"/>
      <c r="AO149" s="35"/>
      <c r="AP149" s="35"/>
      <c r="AQ149" s="38"/>
      <c r="AR149" s="41"/>
    </row>
    <row r="150" spans="1:44" ht="12.75">
      <c r="A150" s="25"/>
      <c r="B150" s="25"/>
      <c r="C150" s="32"/>
      <c r="D150" s="25"/>
      <c r="E150" s="25"/>
      <c r="F150" s="22"/>
      <c r="G150" s="22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5"/>
      <c r="AO150" s="35"/>
      <c r="AP150" s="35"/>
      <c r="AQ150" s="38"/>
      <c r="AR150" s="41"/>
    </row>
    <row r="151" spans="1:44" ht="12.75">
      <c r="A151" s="25"/>
      <c r="B151" s="25"/>
      <c r="C151" s="32"/>
      <c r="D151" s="25"/>
      <c r="E151" s="25"/>
      <c r="F151" s="22"/>
      <c r="G151" s="22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5"/>
      <c r="AO151" s="35"/>
      <c r="AP151" s="35"/>
      <c r="AQ151" s="38"/>
      <c r="AR151" s="41"/>
    </row>
    <row r="152" spans="1:44" ht="12.75">
      <c r="A152" s="25"/>
      <c r="B152" s="25"/>
      <c r="C152" s="32"/>
      <c r="D152" s="25"/>
      <c r="E152" s="25"/>
      <c r="F152" s="22"/>
      <c r="G152" s="22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5"/>
      <c r="AO152" s="35"/>
      <c r="AP152" s="35"/>
      <c r="AQ152" s="38"/>
      <c r="AR152" s="41"/>
    </row>
    <row r="153" spans="1:44" ht="12.75">
      <c r="A153" s="25"/>
      <c r="B153" s="25"/>
      <c r="C153" s="32"/>
      <c r="D153" s="25"/>
      <c r="E153" s="25"/>
      <c r="F153" s="22"/>
      <c r="G153" s="22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5"/>
      <c r="AO153" s="35"/>
      <c r="AP153" s="35"/>
      <c r="AQ153" s="38"/>
      <c r="AR153" s="41"/>
    </row>
    <row r="154" spans="1:44" ht="12.75">
      <c r="A154" s="25"/>
      <c r="B154" s="25"/>
      <c r="C154" s="32"/>
      <c r="D154" s="25"/>
      <c r="E154" s="25"/>
      <c r="F154" s="22"/>
      <c r="G154" s="22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5"/>
      <c r="AO154" s="35"/>
      <c r="AP154" s="35"/>
      <c r="AQ154" s="38"/>
      <c r="AR154" s="41"/>
    </row>
    <row r="155" spans="1:44" ht="12.75">
      <c r="A155" s="25"/>
      <c r="B155" s="25"/>
      <c r="C155" s="32"/>
      <c r="D155" s="25"/>
      <c r="E155" s="25"/>
      <c r="F155" s="22"/>
      <c r="G155" s="2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5"/>
      <c r="AO155" s="35"/>
      <c r="AP155" s="35"/>
      <c r="AQ155" s="38"/>
      <c r="AR155" s="41"/>
    </row>
    <row r="156" spans="1:44" ht="12.75">
      <c r="A156" s="25"/>
      <c r="B156" s="25"/>
      <c r="C156" s="32"/>
      <c r="D156" s="25"/>
      <c r="E156" s="25"/>
      <c r="F156" s="22"/>
      <c r="G156" s="22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5"/>
      <c r="AO156" s="35"/>
      <c r="AP156" s="35"/>
      <c r="AQ156" s="38"/>
      <c r="AR156" s="41"/>
    </row>
    <row r="157" spans="1:44" ht="12.75">
      <c r="A157" s="25"/>
      <c r="B157" s="25"/>
      <c r="C157" s="32"/>
      <c r="D157" s="25"/>
      <c r="E157" s="25"/>
      <c r="F157" s="22"/>
      <c r="G157" s="22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5"/>
      <c r="AO157" s="35"/>
      <c r="AP157" s="35"/>
      <c r="AQ157" s="38"/>
      <c r="AR157" s="41"/>
    </row>
    <row r="158" spans="1:44" ht="12.75">
      <c r="A158" s="25"/>
      <c r="B158" s="25"/>
      <c r="C158" s="32"/>
      <c r="D158" s="25"/>
      <c r="E158" s="25"/>
      <c r="F158" s="22"/>
      <c r="G158" s="22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5"/>
      <c r="AO158" s="35"/>
      <c r="AP158" s="35"/>
      <c r="AQ158" s="38"/>
      <c r="AR158" s="41"/>
    </row>
    <row r="159" spans="1:44" ht="12.75">
      <c r="A159" s="25"/>
      <c r="B159" s="25"/>
      <c r="C159" s="32"/>
      <c r="D159" s="25"/>
      <c r="E159" s="25"/>
      <c r="F159" s="22"/>
      <c r="G159" s="22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5"/>
      <c r="AO159" s="35"/>
      <c r="AP159" s="35"/>
      <c r="AQ159" s="38"/>
      <c r="AR159" s="41"/>
    </row>
    <row r="160" spans="1:44" ht="12.75">
      <c r="A160" s="25"/>
      <c r="B160" s="25"/>
      <c r="C160" s="32"/>
      <c r="D160" s="25"/>
      <c r="E160" s="25"/>
      <c r="F160" s="22"/>
      <c r="G160" s="22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5"/>
      <c r="AO160" s="35"/>
      <c r="AP160" s="35"/>
      <c r="AQ160" s="38"/>
      <c r="AR160" s="41"/>
    </row>
    <row r="161" spans="1:44" ht="12.75">
      <c r="A161" s="25"/>
      <c r="B161" s="25"/>
      <c r="C161" s="32"/>
      <c r="D161" s="25"/>
      <c r="E161" s="25"/>
      <c r="F161" s="22"/>
      <c r="G161" s="22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5"/>
      <c r="AO161" s="35"/>
      <c r="AP161" s="35"/>
      <c r="AQ161" s="38"/>
      <c r="AR161" s="41"/>
    </row>
    <row r="162" spans="1:44" ht="12.75">
      <c r="A162" s="25"/>
      <c r="B162" s="25"/>
      <c r="C162" s="32"/>
      <c r="D162" s="25"/>
      <c r="E162" s="25"/>
      <c r="F162" s="22"/>
      <c r="G162" s="22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5"/>
      <c r="AO162" s="35"/>
      <c r="AP162" s="35"/>
      <c r="AQ162" s="38"/>
      <c r="AR162" s="41"/>
    </row>
    <row r="163" spans="1:44" ht="12.75">
      <c r="A163" s="25"/>
      <c r="B163" s="25"/>
      <c r="C163" s="32"/>
      <c r="D163" s="25"/>
      <c r="E163" s="25"/>
      <c r="F163" s="22"/>
      <c r="G163" s="22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5"/>
      <c r="AO163" s="35"/>
      <c r="AP163" s="35"/>
      <c r="AQ163" s="38"/>
      <c r="AR163" s="41"/>
    </row>
    <row r="164" spans="1:44" ht="12.75">
      <c r="A164" s="20"/>
      <c r="B164" s="20"/>
      <c r="C164" s="33"/>
      <c r="D164" s="20"/>
      <c r="E164" s="20"/>
      <c r="F164" s="23"/>
      <c r="G164" s="23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0"/>
      <c r="AO164" s="36"/>
      <c r="AP164" s="36"/>
      <c r="AQ164" s="39"/>
      <c r="AR164" s="42"/>
    </row>
    <row r="165" spans="1:44" ht="12.75">
      <c r="A165" s="7"/>
      <c r="B165" s="7"/>
      <c r="C165" s="7"/>
      <c r="D165" s="7"/>
      <c r="E165" s="122" t="s">
        <v>17</v>
      </c>
      <c r="F165" s="123"/>
      <c r="G165" s="124"/>
      <c r="H165" s="30">
        <f>SUM(H121:H164)</f>
        <v>5000000</v>
      </c>
      <c r="I165" s="30">
        <f>SUM(I121:I164)</f>
        <v>5000000</v>
      </c>
      <c r="J165" s="30">
        <f>SUM(J122:J164)</f>
        <v>0</v>
      </c>
      <c r="K165" s="30">
        <f>SUM(K122:K164)</f>
        <v>0</v>
      </c>
      <c r="L165" s="30">
        <f>SUM(L122:L164)</f>
        <v>0</v>
      </c>
      <c r="M165" s="30">
        <v>0</v>
      </c>
      <c r="N165" s="30">
        <f>SUM(N121:N164)</f>
        <v>5000000</v>
      </c>
      <c r="O165" s="30">
        <f>SUM(O121:O164)</f>
        <v>5000000</v>
      </c>
      <c r="P165" s="30">
        <f>SUM(P122:P164)</f>
        <v>0</v>
      </c>
      <c r="Q165" s="30">
        <f>SUM(Q122:Q164)</f>
        <v>0</v>
      </c>
      <c r="R165" s="30">
        <f>SUM(R122:R164)</f>
        <v>0</v>
      </c>
      <c r="S165" s="30">
        <f>SUM(S122:S164)</f>
        <v>0</v>
      </c>
      <c r="T165" s="30"/>
      <c r="U165" s="30">
        <f>SUM(U122:U164)</f>
        <v>0</v>
      </c>
      <c r="V165" s="30">
        <f>SUM(V122:V164)</f>
        <v>0</v>
      </c>
      <c r="W165" s="30">
        <f>SUM(W122:W164)</f>
        <v>0</v>
      </c>
      <c r="X165" s="30">
        <f>SUM(X122:X164)</f>
        <v>0</v>
      </c>
      <c r="Y165" s="30">
        <f>SUM(Y122:Y164)</f>
        <v>0</v>
      </c>
      <c r="Z165" s="30">
        <v>0</v>
      </c>
      <c r="AA165" s="30">
        <f>SUM(AA121:AA164)</f>
        <v>4969427</v>
      </c>
      <c r="AB165" s="30">
        <f>SUM(AB121:AB164)</f>
        <v>4969427</v>
      </c>
      <c r="AC165" s="30">
        <f>SUM(AC122:AC164)</f>
        <v>0</v>
      </c>
      <c r="AD165" s="30">
        <f>SUM(AD122:AD164)</f>
        <v>0</v>
      </c>
      <c r="AE165" s="30">
        <f>SUM(AE122:AE164)</f>
        <v>0</v>
      </c>
      <c r="AF165" s="30">
        <f>SUM(AF122:AF164)</f>
        <v>0</v>
      </c>
      <c r="AG165" s="30"/>
      <c r="AH165" s="30">
        <f>SUM(AH121:AH164)</f>
        <v>30573</v>
      </c>
      <c r="AI165" s="30">
        <f>SUM(AI121:AI164)</f>
        <v>30573</v>
      </c>
      <c r="AJ165" s="30">
        <f>SUM(AJ122:AJ164)</f>
        <v>0</v>
      </c>
      <c r="AK165" s="30">
        <f>SUM(AK122:AK164)</f>
        <v>0</v>
      </c>
      <c r="AL165" s="30">
        <f>SUM(AL122:AL164)</f>
        <v>0</v>
      </c>
      <c r="AM165" s="30">
        <v>0</v>
      </c>
      <c r="AN165" s="7"/>
      <c r="AO165" s="7"/>
      <c r="AP165" s="7"/>
      <c r="AQ165" s="7"/>
      <c r="AR165" s="7"/>
    </row>
    <row r="166" spans="1:44" ht="12.75">
      <c r="A166" s="8"/>
      <c r="B166" s="9"/>
      <c r="C166" s="9"/>
      <c r="D166" s="9"/>
      <c r="E166" s="10"/>
      <c r="F166" s="16"/>
      <c r="G166" s="17" t="s">
        <v>18</v>
      </c>
      <c r="H166" s="30">
        <f>SUM(H165)</f>
        <v>5000000</v>
      </c>
      <c r="I166" s="30">
        <f>SUM(I165)</f>
        <v>5000000</v>
      </c>
      <c r="J166" s="30">
        <f>SUM(J165)</f>
        <v>0</v>
      </c>
      <c r="K166" s="30">
        <f>SUM(K165)</f>
        <v>0</v>
      </c>
      <c r="L166" s="30">
        <f>SUM(L165)</f>
        <v>0</v>
      </c>
      <c r="M166" s="30">
        <v>0</v>
      </c>
      <c r="N166" s="30">
        <f>SUM(N165)</f>
        <v>5000000</v>
      </c>
      <c r="O166" s="30">
        <f>SUM(O165)</f>
        <v>5000000</v>
      </c>
      <c r="P166" s="30">
        <f>SUM(P165)</f>
        <v>0</v>
      </c>
      <c r="Q166" s="30">
        <f>SUM(Q165)</f>
        <v>0</v>
      </c>
      <c r="R166" s="30">
        <f>SUM(R165)</f>
        <v>0</v>
      </c>
      <c r="S166" s="30">
        <f>SUM(S165)</f>
        <v>0</v>
      </c>
      <c r="T166" s="30"/>
      <c r="U166" s="30">
        <f>SUM(U165)</f>
        <v>0</v>
      </c>
      <c r="V166" s="30">
        <f>SUM(V165)</f>
        <v>0</v>
      </c>
      <c r="W166" s="30">
        <f>SUM(W165)</f>
        <v>0</v>
      </c>
      <c r="X166" s="30">
        <f>SUM(X165)</f>
        <v>0</v>
      </c>
      <c r="Y166" s="30">
        <f>SUM(Y165)</f>
        <v>0</v>
      </c>
      <c r="Z166" s="30">
        <v>0</v>
      </c>
      <c r="AA166" s="30">
        <f>SUM(AA165)</f>
        <v>4969427</v>
      </c>
      <c r="AB166" s="30">
        <f>SUM(AB165)</f>
        <v>4969427</v>
      </c>
      <c r="AC166" s="30">
        <f>SUM(AC165)</f>
        <v>0</v>
      </c>
      <c r="AD166" s="30">
        <f>SUM(AD165)</f>
        <v>0</v>
      </c>
      <c r="AE166" s="30">
        <f>SUM(AE165)</f>
        <v>0</v>
      </c>
      <c r="AF166" s="30">
        <v>0</v>
      </c>
      <c r="AG166" s="30"/>
      <c r="AH166" s="30">
        <f>SUM(AH165)</f>
        <v>30573</v>
      </c>
      <c r="AI166" s="30">
        <f>SUM(AI165)</f>
        <v>30573</v>
      </c>
      <c r="AJ166" s="30">
        <f>SUM(AJ165)</f>
        <v>0</v>
      </c>
      <c r="AK166" s="30">
        <f>SUM(AK165)</f>
        <v>0</v>
      </c>
      <c r="AL166" s="30">
        <f>SUM(AL165)</f>
        <v>0</v>
      </c>
      <c r="AM166" s="30">
        <v>0</v>
      </c>
      <c r="AN166" s="9"/>
      <c r="AO166" s="9"/>
      <c r="AP166" s="9"/>
      <c r="AQ166" s="9"/>
      <c r="AR166" s="8"/>
    </row>
    <row r="167" spans="1:44" ht="12.75">
      <c r="A167" s="8"/>
      <c r="B167" s="9"/>
      <c r="C167" s="9"/>
      <c r="D167" s="9"/>
      <c r="E167" s="10"/>
      <c r="F167" s="16"/>
      <c r="G167" s="17" t="s">
        <v>4</v>
      </c>
      <c r="H167" s="29">
        <f>SUM(H166)</f>
        <v>5000000</v>
      </c>
      <c r="I167" s="29">
        <f>SUM(I166)</f>
        <v>5000000</v>
      </c>
      <c r="J167" s="29">
        <f>SUM(J166)</f>
        <v>0</v>
      </c>
      <c r="K167" s="29">
        <f>SUM(K166)</f>
        <v>0</v>
      </c>
      <c r="L167" s="29">
        <f>SUM(L166)</f>
        <v>0</v>
      </c>
      <c r="M167" s="29">
        <v>0</v>
      </c>
      <c r="N167" s="29">
        <f>SUM(N166)</f>
        <v>5000000</v>
      </c>
      <c r="O167" s="29">
        <f>SUM(O166)</f>
        <v>5000000</v>
      </c>
      <c r="P167" s="29">
        <f>SUM(P166)</f>
        <v>0</v>
      </c>
      <c r="Q167" s="29">
        <f>SUM(Q166)</f>
        <v>0</v>
      </c>
      <c r="R167" s="29">
        <f>SUM(R166)</f>
        <v>0</v>
      </c>
      <c r="S167" s="29">
        <f>SUM(S166)</f>
        <v>0</v>
      </c>
      <c r="T167" s="29"/>
      <c r="U167" s="29">
        <f>SUM(U166)</f>
        <v>0</v>
      </c>
      <c r="V167" s="29">
        <f>SUM(V166)</f>
        <v>0</v>
      </c>
      <c r="W167" s="29">
        <f>SUM(W166)</f>
        <v>0</v>
      </c>
      <c r="X167" s="29">
        <f>SUM(X166)</f>
        <v>0</v>
      </c>
      <c r="Y167" s="29">
        <f>SUM(Y166)</f>
        <v>0</v>
      </c>
      <c r="Z167" s="29">
        <v>0</v>
      </c>
      <c r="AA167" s="29">
        <f>SUM(AA166)</f>
        <v>4969427</v>
      </c>
      <c r="AB167" s="29">
        <f>SUM(AB166)</f>
        <v>4969427</v>
      </c>
      <c r="AC167" s="29">
        <f>SUM(AC166)</f>
        <v>0</v>
      </c>
      <c r="AD167" s="29">
        <f>SUM(AD166)</f>
        <v>0</v>
      </c>
      <c r="AE167" s="29">
        <f>SUM(AE166)</f>
        <v>0</v>
      </c>
      <c r="AF167" s="29">
        <v>0</v>
      </c>
      <c r="AG167" s="29"/>
      <c r="AH167" s="29">
        <f>SUM(AH166)</f>
        <v>30573</v>
      </c>
      <c r="AI167" s="29">
        <f>SUM(AI166)</f>
        <v>30573</v>
      </c>
      <c r="AJ167" s="29">
        <f>SUM(AJ166)</f>
        <v>0</v>
      </c>
      <c r="AK167" s="29">
        <f>SUM(AK166)</f>
        <v>0</v>
      </c>
      <c r="AL167" s="29">
        <f>SUM(AL166)</f>
        <v>0</v>
      </c>
      <c r="AM167" s="29">
        <v>0</v>
      </c>
      <c r="AN167" s="9"/>
      <c r="AO167" s="9"/>
      <c r="AP167" s="9"/>
      <c r="AQ167" s="9"/>
      <c r="AR167" s="8"/>
    </row>
    <row r="168" spans="1:4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2" ht="12.75">
      <c r="A175" s="109" t="s">
        <v>109</v>
      </c>
      <c r="B175" s="109"/>
      <c r="C175" s="109"/>
      <c r="D175" s="109"/>
      <c r="E175" s="109"/>
      <c r="F175" s="2"/>
      <c r="G175" s="2"/>
      <c r="J175" s="109" t="s">
        <v>110</v>
      </c>
      <c r="K175" s="109"/>
      <c r="L175" s="109"/>
      <c r="M175" s="109"/>
      <c r="N175" s="109"/>
      <c r="O175" s="109"/>
      <c r="P175" s="94"/>
      <c r="Q175" s="94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"/>
      <c r="AG175" s="43"/>
      <c r="AJ175" s="104" t="s">
        <v>111</v>
      </c>
      <c r="AK175" s="104"/>
      <c r="AL175" s="104"/>
      <c r="AM175" s="104"/>
      <c r="AN175" s="104"/>
      <c r="AO175" s="104"/>
      <c r="AP175" s="104"/>
    </row>
    <row r="176" spans="1:42" ht="12.75">
      <c r="A176" s="110" t="s">
        <v>112</v>
      </c>
      <c r="B176" s="110"/>
      <c r="C176" s="110"/>
      <c r="D176" s="110"/>
      <c r="E176" s="110"/>
      <c r="F176" s="2"/>
      <c r="G176" s="2"/>
      <c r="J176" s="110"/>
      <c r="K176" s="110"/>
      <c r="L176" s="110"/>
      <c r="M176" s="110"/>
      <c r="N176" s="110"/>
      <c r="O176" s="110"/>
      <c r="P176" s="111"/>
      <c r="Q176" s="111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"/>
      <c r="AG176" s="43"/>
      <c r="AJ176" s="137"/>
      <c r="AK176" s="137"/>
      <c r="AL176" s="137"/>
      <c r="AM176" s="137"/>
      <c r="AN176" s="137"/>
      <c r="AO176" s="137"/>
      <c r="AP176" s="137"/>
    </row>
    <row r="177" spans="1:42" ht="12.75">
      <c r="A177" s="133" t="s">
        <v>114</v>
      </c>
      <c r="B177" s="133"/>
      <c r="C177" s="133"/>
      <c r="D177" s="133"/>
      <c r="E177" s="133"/>
      <c r="F177" s="96"/>
      <c r="G177" s="95"/>
      <c r="H177" s="97"/>
      <c r="I177" s="97"/>
      <c r="J177" s="112" t="s">
        <v>115</v>
      </c>
      <c r="K177" s="112"/>
      <c r="L177" s="112"/>
      <c r="M177" s="112"/>
      <c r="N177" s="112"/>
      <c r="O177" s="112"/>
      <c r="P177" s="94"/>
      <c r="Q177" s="94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"/>
      <c r="AG177" s="43"/>
      <c r="AJ177" s="136" t="s">
        <v>113</v>
      </c>
      <c r="AK177" s="136"/>
      <c r="AL177" s="136"/>
      <c r="AM177" s="136"/>
      <c r="AN177" s="136"/>
      <c r="AO177" s="136"/>
      <c r="AP177" s="136"/>
    </row>
    <row r="178" spans="1:42" ht="12.75">
      <c r="A178" s="133"/>
      <c r="B178" s="133"/>
      <c r="C178" s="133"/>
      <c r="D178" s="133"/>
      <c r="E178" s="133"/>
      <c r="F178" s="97"/>
      <c r="G178" s="97"/>
      <c r="H178" s="97"/>
      <c r="I178" s="97"/>
      <c r="J178" s="112"/>
      <c r="K178" s="112"/>
      <c r="L178" s="112"/>
      <c r="M178" s="112"/>
      <c r="N178" s="112"/>
      <c r="O178" s="112"/>
      <c r="P178" s="45"/>
      <c r="Q178" s="45"/>
      <c r="AJ178" s="136"/>
      <c r="AK178" s="136"/>
      <c r="AL178" s="136"/>
      <c r="AM178" s="136"/>
      <c r="AN178" s="136"/>
      <c r="AO178" s="136"/>
      <c r="AP178" s="136"/>
    </row>
    <row r="204" spans="1:44" ht="26.25">
      <c r="A204" s="150" t="s">
        <v>24</v>
      </c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</row>
    <row r="205" spans="1:44" ht="18">
      <c r="A205" s="12"/>
      <c r="B205" s="1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44"/>
      <c r="AE205" s="12"/>
      <c r="AF205" s="12"/>
      <c r="AG205" s="62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</row>
    <row r="206" spans="1:44" ht="26.25">
      <c r="A206" s="150" t="s">
        <v>89</v>
      </c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</row>
    <row r="207" spans="1:44" ht="15.75">
      <c r="A207" s="46"/>
      <c r="B207" s="46"/>
      <c r="C207" s="46"/>
      <c r="D207" s="46"/>
      <c r="E207" s="46"/>
      <c r="F207" s="45"/>
      <c r="G207" s="19"/>
      <c r="H207" s="19"/>
      <c r="I207" s="19"/>
      <c r="J207" s="19"/>
      <c r="K207" s="19"/>
      <c r="L207" s="46"/>
      <c r="M207" s="46"/>
      <c r="N207" s="19"/>
      <c r="O207" s="19"/>
      <c r="P207" s="19"/>
      <c r="Q207" s="19"/>
      <c r="R207" s="46"/>
      <c r="S207" s="46"/>
      <c r="T207" s="46"/>
      <c r="U207" s="19"/>
      <c r="V207" s="19"/>
      <c r="W207" s="19"/>
      <c r="X207" s="19"/>
      <c r="Y207" s="46"/>
      <c r="Z207" s="46"/>
      <c r="AA207" s="46"/>
      <c r="AB207" s="46"/>
      <c r="AC207" s="46"/>
      <c r="AD207" s="46"/>
      <c r="AE207" s="46"/>
      <c r="AF207" s="46"/>
      <c r="AG207" s="46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</row>
    <row r="208" spans="1:44" ht="15">
      <c r="A208" s="47"/>
      <c r="B208" s="47"/>
      <c r="C208" s="47"/>
      <c r="D208" s="47"/>
      <c r="E208" s="47"/>
      <c r="F208" s="11"/>
      <c r="G208" s="148"/>
      <c r="H208" s="148"/>
      <c r="I208" s="4"/>
      <c r="J208" s="4"/>
      <c r="K208" s="51"/>
      <c r="L208" s="64"/>
      <c r="M208" s="64"/>
      <c r="N208" s="101" t="s">
        <v>30</v>
      </c>
      <c r="O208" s="104" t="s">
        <v>72</v>
      </c>
      <c r="P208" s="104"/>
      <c r="Q208" s="104"/>
      <c r="R208" s="4" t="s">
        <v>31</v>
      </c>
      <c r="S208" s="104" t="s">
        <v>122</v>
      </c>
      <c r="T208" s="104"/>
      <c r="U208" s="105" t="s">
        <v>71</v>
      </c>
      <c r="V208" s="105"/>
      <c r="W208" s="64"/>
      <c r="X208" s="64"/>
      <c r="Y208" s="64"/>
      <c r="Z208" s="51"/>
      <c r="AA208" s="64"/>
      <c r="AB208" s="3"/>
      <c r="AC208" s="139"/>
      <c r="AD208" s="139"/>
      <c r="AE208" s="53"/>
      <c r="AF208" s="50"/>
      <c r="AG208" s="6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</row>
    <row r="209" spans="1:44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3"/>
      <c r="AC209" s="45"/>
      <c r="AD209" s="145"/>
      <c r="AE209" s="145"/>
      <c r="AF209" s="1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</row>
    <row r="210" spans="1:44" ht="12.75">
      <c r="A210" s="151" t="s">
        <v>34</v>
      </c>
      <c r="B210" s="151"/>
      <c r="C210" s="149" t="s">
        <v>120</v>
      </c>
      <c r="D210" s="149"/>
      <c r="E210" s="149"/>
      <c r="F210" s="149"/>
      <c r="G210" s="149"/>
      <c r="H210" s="149"/>
      <c r="I210" s="149"/>
      <c r="J210" s="149"/>
      <c r="K210" s="149"/>
      <c r="L210" s="14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105"/>
      <c r="AB210" s="105"/>
      <c r="AC210" s="105"/>
      <c r="AD210" s="43"/>
      <c r="AE210" s="43"/>
      <c r="AF210" s="43"/>
      <c r="AG210" s="59"/>
      <c r="AH210" s="45"/>
      <c r="AI210" s="45"/>
      <c r="AJ210" s="107" t="s">
        <v>35</v>
      </c>
      <c r="AK210" s="107"/>
      <c r="AL210" s="107"/>
      <c r="AM210" s="107"/>
      <c r="AN210" s="108" t="s">
        <v>123</v>
      </c>
      <c r="AO210" s="108"/>
      <c r="AP210" s="108"/>
      <c r="AQ210" s="102"/>
      <c r="AR210" s="102"/>
    </row>
    <row r="211" spans="1:44" ht="12.75">
      <c r="A211" s="18" t="s">
        <v>41</v>
      </c>
      <c r="B211" s="60"/>
      <c r="C211" s="103" t="s">
        <v>149</v>
      </c>
      <c r="D211" s="103"/>
      <c r="E211" s="103"/>
      <c r="F211" s="103"/>
      <c r="G211" s="103"/>
      <c r="H211" s="103"/>
      <c r="I211" s="103"/>
      <c r="J211" s="103"/>
      <c r="K211" s="103"/>
      <c r="L211" s="103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8"/>
      <c r="AB211" s="48"/>
      <c r="AC211" s="48"/>
      <c r="AD211" s="48"/>
      <c r="AE211" s="48"/>
      <c r="AF211" s="48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</row>
    <row r="212" spans="1:44" ht="12.75">
      <c r="A212" s="151" t="s">
        <v>36</v>
      </c>
      <c r="B212" s="151"/>
      <c r="C212" s="103" t="s">
        <v>121</v>
      </c>
      <c r="D212" s="103"/>
      <c r="E212" s="103"/>
      <c r="F212" s="103"/>
      <c r="G212" s="103"/>
      <c r="H212" s="103"/>
      <c r="I212" s="103"/>
      <c r="J212" s="103"/>
      <c r="K212" s="103"/>
      <c r="L212" s="103"/>
      <c r="M212" s="11"/>
      <c r="N212" s="43" t="s">
        <v>159</v>
      </c>
      <c r="O212" s="48"/>
      <c r="P212" s="48"/>
      <c r="Q212" s="48"/>
      <c r="R212" s="48"/>
      <c r="S212" s="11"/>
      <c r="T212" s="11"/>
      <c r="U212" s="48"/>
      <c r="V212" s="48"/>
      <c r="W212" s="48"/>
      <c r="X212" s="48"/>
      <c r="Y212" s="48"/>
      <c r="Z212" s="11"/>
      <c r="AA212" s="59"/>
      <c r="AB212" s="59"/>
      <c r="AC212" s="43"/>
      <c r="AD212" s="59"/>
      <c r="AE212" s="59"/>
      <c r="AF212" s="59"/>
      <c r="AG212" s="11"/>
      <c r="AH212" s="59"/>
      <c r="AI212" s="59"/>
      <c r="AJ212" s="59"/>
      <c r="AK212" s="59"/>
      <c r="AL212" s="59"/>
      <c r="AM212" s="45"/>
      <c r="AN212" s="106" t="s">
        <v>147</v>
      </c>
      <c r="AO212" s="106"/>
      <c r="AP212" s="106"/>
      <c r="AQ212" s="106"/>
      <c r="AR212" s="53"/>
    </row>
    <row r="213" spans="4:5" ht="12.75">
      <c r="D213" s="1"/>
      <c r="E213" s="1"/>
    </row>
    <row r="214" spans="1:44" ht="33.75">
      <c r="A214" s="129" t="s">
        <v>16</v>
      </c>
      <c r="B214" s="82" t="s">
        <v>20</v>
      </c>
      <c r="C214" s="82" t="s">
        <v>0</v>
      </c>
      <c r="D214" s="82" t="s">
        <v>2</v>
      </c>
      <c r="E214" s="83" t="s">
        <v>21</v>
      </c>
      <c r="F214" s="140" t="s">
        <v>12</v>
      </c>
      <c r="G214" s="147"/>
      <c r="H214" s="142" t="s">
        <v>38</v>
      </c>
      <c r="I214" s="143"/>
      <c r="J214" s="143"/>
      <c r="K214" s="143"/>
      <c r="L214" s="143"/>
      <c r="M214" s="143"/>
      <c r="N214" s="140" t="s">
        <v>97</v>
      </c>
      <c r="O214" s="144"/>
      <c r="P214" s="144"/>
      <c r="Q214" s="144"/>
      <c r="R214" s="144"/>
      <c r="S214" s="144"/>
      <c r="T214" s="79" t="s">
        <v>95</v>
      </c>
      <c r="U214" s="142" t="s">
        <v>87</v>
      </c>
      <c r="V214" s="143"/>
      <c r="W214" s="143"/>
      <c r="X214" s="143"/>
      <c r="Y214" s="143"/>
      <c r="Z214" s="143"/>
      <c r="AA214" s="140" t="s">
        <v>104</v>
      </c>
      <c r="AB214" s="144"/>
      <c r="AC214" s="144"/>
      <c r="AD214" s="144"/>
      <c r="AE214" s="144"/>
      <c r="AF214" s="144"/>
      <c r="AG214" s="79" t="s">
        <v>96</v>
      </c>
      <c r="AH214" s="142" t="s">
        <v>76</v>
      </c>
      <c r="AI214" s="143"/>
      <c r="AJ214" s="143"/>
      <c r="AK214" s="143"/>
      <c r="AL214" s="143"/>
      <c r="AM214" s="143"/>
      <c r="AN214" s="140" t="s">
        <v>7</v>
      </c>
      <c r="AO214" s="141"/>
      <c r="AP214" s="78" t="s">
        <v>33</v>
      </c>
      <c r="AQ214" s="79" t="s">
        <v>96</v>
      </c>
      <c r="AR214" s="129" t="s">
        <v>10</v>
      </c>
    </row>
    <row r="215" spans="1:44" ht="12.75">
      <c r="A215" s="130"/>
      <c r="B215" s="84"/>
      <c r="C215" s="85"/>
      <c r="D215" s="85"/>
      <c r="E215" s="86"/>
      <c r="F215" s="87"/>
      <c r="G215" s="88"/>
      <c r="H215" s="125" t="s">
        <v>4</v>
      </c>
      <c r="I215" s="128" t="s">
        <v>94</v>
      </c>
      <c r="J215" s="119" t="s">
        <v>74</v>
      </c>
      <c r="K215" s="119" t="s">
        <v>73</v>
      </c>
      <c r="L215" s="119" t="s">
        <v>77</v>
      </c>
      <c r="M215" s="119" t="s">
        <v>75</v>
      </c>
      <c r="N215" s="129" t="s">
        <v>4</v>
      </c>
      <c r="O215" s="146" t="s">
        <v>94</v>
      </c>
      <c r="P215" s="116" t="s">
        <v>74</v>
      </c>
      <c r="Q215" s="116" t="s">
        <v>73</v>
      </c>
      <c r="R215" s="116" t="s">
        <v>77</v>
      </c>
      <c r="S215" s="116" t="s">
        <v>75</v>
      </c>
      <c r="T215" s="116" t="s">
        <v>9</v>
      </c>
      <c r="U215" s="125" t="s">
        <v>4</v>
      </c>
      <c r="V215" s="128" t="s">
        <v>94</v>
      </c>
      <c r="W215" s="119" t="s">
        <v>74</v>
      </c>
      <c r="X215" s="119" t="s">
        <v>73</v>
      </c>
      <c r="Y215" s="119" t="s">
        <v>77</v>
      </c>
      <c r="Z215" s="119" t="s">
        <v>75</v>
      </c>
      <c r="AA215" s="129" t="s">
        <v>4</v>
      </c>
      <c r="AB215" s="146" t="s">
        <v>94</v>
      </c>
      <c r="AC215" s="116" t="s">
        <v>74</v>
      </c>
      <c r="AD215" s="116" t="s">
        <v>73</v>
      </c>
      <c r="AE215" s="116" t="s">
        <v>77</v>
      </c>
      <c r="AF215" s="116" t="s">
        <v>75</v>
      </c>
      <c r="AG215" s="116" t="s">
        <v>9</v>
      </c>
      <c r="AH215" s="125" t="s">
        <v>4</v>
      </c>
      <c r="AI215" s="128" t="s">
        <v>94</v>
      </c>
      <c r="AJ215" s="119" t="s">
        <v>74</v>
      </c>
      <c r="AK215" s="119" t="s">
        <v>73</v>
      </c>
      <c r="AL215" s="119" t="s">
        <v>77</v>
      </c>
      <c r="AM215" s="119" t="s">
        <v>75</v>
      </c>
      <c r="AN215" s="80"/>
      <c r="AO215" s="80"/>
      <c r="AP215" s="80"/>
      <c r="AQ215" s="129" t="s">
        <v>8</v>
      </c>
      <c r="AR215" s="130"/>
    </row>
    <row r="216" spans="1:44" ht="12.75">
      <c r="A216" s="131"/>
      <c r="B216" s="85" t="s">
        <v>25</v>
      </c>
      <c r="C216" s="85" t="s">
        <v>1</v>
      </c>
      <c r="D216" s="85" t="s">
        <v>3</v>
      </c>
      <c r="E216" s="85" t="s">
        <v>22</v>
      </c>
      <c r="F216" s="85" t="s">
        <v>13</v>
      </c>
      <c r="G216" s="85" t="s">
        <v>14</v>
      </c>
      <c r="H216" s="126"/>
      <c r="I216" s="126"/>
      <c r="J216" s="120"/>
      <c r="K216" s="120"/>
      <c r="L216" s="120" t="s">
        <v>40</v>
      </c>
      <c r="M216" s="120"/>
      <c r="N216" s="130"/>
      <c r="O216" s="130"/>
      <c r="P216" s="117"/>
      <c r="Q216" s="117"/>
      <c r="R216" s="117" t="s">
        <v>40</v>
      </c>
      <c r="S216" s="117"/>
      <c r="T216" s="117"/>
      <c r="U216" s="126"/>
      <c r="V216" s="126"/>
      <c r="W216" s="120"/>
      <c r="X216" s="120"/>
      <c r="Y216" s="120" t="s">
        <v>40</v>
      </c>
      <c r="Z216" s="120"/>
      <c r="AA216" s="130"/>
      <c r="AB216" s="130"/>
      <c r="AC216" s="117"/>
      <c r="AD216" s="117"/>
      <c r="AE216" s="117" t="s">
        <v>40</v>
      </c>
      <c r="AF216" s="117"/>
      <c r="AG216" s="117"/>
      <c r="AH216" s="126"/>
      <c r="AI216" s="126"/>
      <c r="AJ216" s="120"/>
      <c r="AK216" s="120"/>
      <c r="AL216" s="120" t="s">
        <v>40</v>
      </c>
      <c r="AM216" s="120"/>
      <c r="AN216" s="130" t="s">
        <v>5</v>
      </c>
      <c r="AO216" s="130" t="s">
        <v>6</v>
      </c>
      <c r="AP216" s="81" t="s">
        <v>26</v>
      </c>
      <c r="AQ216" s="130"/>
      <c r="AR216" s="134"/>
    </row>
    <row r="217" spans="1:44" ht="12.75">
      <c r="A217" s="132"/>
      <c r="B217" s="89" t="s">
        <v>19</v>
      </c>
      <c r="C217" s="90"/>
      <c r="D217" s="90"/>
      <c r="E217" s="90"/>
      <c r="F217" s="89" t="s">
        <v>15</v>
      </c>
      <c r="G217" s="89" t="s">
        <v>15</v>
      </c>
      <c r="H217" s="127"/>
      <c r="I217" s="127"/>
      <c r="J217" s="121"/>
      <c r="K217" s="121"/>
      <c r="L217" s="121"/>
      <c r="M217" s="121"/>
      <c r="N217" s="132"/>
      <c r="O217" s="132"/>
      <c r="P217" s="118"/>
      <c r="Q217" s="118"/>
      <c r="R217" s="118"/>
      <c r="S217" s="118"/>
      <c r="T217" s="118"/>
      <c r="U217" s="127"/>
      <c r="V217" s="127"/>
      <c r="W217" s="121"/>
      <c r="X217" s="121"/>
      <c r="Y217" s="121"/>
      <c r="Z217" s="121"/>
      <c r="AA217" s="132"/>
      <c r="AB217" s="132"/>
      <c r="AC217" s="118"/>
      <c r="AD217" s="118"/>
      <c r="AE217" s="118"/>
      <c r="AF217" s="118"/>
      <c r="AG217" s="118"/>
      <c r="AH217" s="127"/>
      <c r="AI217" s="127"/>
      <c r="AJ217" s="121"/>
      <c r="AK217" s="121"/>
      <c r="AL217" s="121"/>
      <c r="AM217" s="121"/>
      <c r="AN217" s="132"/>
      <c r="AO217" s="132"/>
      <c r="AP217" s="91" t="s">
        <v>27</v>
      </c>
      <c r="AQ217" s="138"/>
      <c r="AR217" s="135"/>
    </row>
    <row r="218" spans="1:44" ht="12.75">
      <c r="A218" s="24"/>
      <c r="B218" s="24"/>
      <c r="C218" s="31"/>
      <c r="D218" s="24"/>
      <c r="E218" s="24"/>
      <c r="F218" s="21"/>
      <c r="G218" s="21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4"/>
      <c r="AO218" s="34"/>
      <c r="AP218" s="34"/>
      <c r="AQ218" s="37"/>
      <c r="AR218" s="40"/>
    </row>
    <row r="219" spans="1:44" ht="12.75" customHeight="1">
      <c r="A219" s="113" t="s">
        <v>160</v>
      </c>
      <c r="B219" s="25" t="s">
        <v>161</v>
      </c>
      <c r="C219" s="113" t="s">
        <v>162</v>
      </c>
      <c r="D219" s="25" t="s">
        <v>116</v>
      </c>
      <c r="E219" s="25" t="s">
        <v>117</v>
      </c>
      <c r="F219" s="22">
        <v>43191</v>
      </c>
      <c r="G219" s="22">
        <v>43391</v>
      </c>
      <c r="H219" s="27">
        <f>I219</f>
        <v>4400000</v>
      </c>
      <c r="I219" s="27">
        <v>4400000</v>
      </c>
      <c r="J219" s="27">
        <v>0</v>
      </c>
      <c r="K219" s="27">
        <v>0</v>
      </c>
      <c r="L219" s="27">
        <v>0</v>
      </c>
      <c r="M219" s="27">
        <v>0</v>
      </c>
      <c r="N219" s="27">
        <f>O219</f>
        <v>4400000</v>
      </c>
      <c r="O219" s="27">
        <v>4400000</v>
      </c>
      <c r="P219" s="27">
        <v>0</v>
      </c>
      <c r="Q219" s="27">
        <v>0</v>
      </c>
      <c r="R219" s="27">
        <v>0</v>
      </c>
      <c r="S219" s="27">
        <v>0</v>
      </c>
      <c r="T219" s="168" t="s">
        <v>118</v>
      </c>
      <c r="U219" s="27">
        <f>V219</f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f>AB219</f>
        <v>4380701</v>
      </c>
      <c r="AB219" s="27">
        <v>4380701</v>
      </c>
      <c r="AC219" s="27">
        <v>0</v>
      </c>
      <c r="AD219" s="27">
        <v>0</v>
      </c>
      <c r="AE219" s="27">
        <v>0</v>
      </c>
      <c r="AF219" s="27">
        <v>0</v>
      </c>
      <c r="AG219" s="98" t="s">
        <v>143</v>
      </c>
      <c r="AH219" s="27">
        <f>AI219</f>
        <v>19299</v>
      </c>
      <c r="AI219" s="166">
        <f>O219-AA219</f>
        <v>19299</v>
      </c>
      <c r="AJ219" s="27">
        <v>0</v>
      </c>
      <c r="AK219" s="27">
        <v>0</v>
      </c>
      <c r="AL219" s="27">
        <v>0</v>
      </c>
      <c r="AM219" s="27">
        <v>0</v>
      </c>
      <c r="AN219" s="25" t="s">
        <v>138</v>
      </c>
      <c r="AO219" s="35">
        <v>1270</v>
      </c>
      <c r="AP219" s="35">
        <v>1270</v>
      </c>
      <c r="AQ219" s="38">
        <v>1</v>
      </c>
      <c r="AR219" s="115" t="s">
        <v>163</v>
      </c>
    </row>
    <row r="220" spans="1:44" ht="12.75">
      <c r="A220" s="113"/>
      <c r="B220" s="25" t="s">
        <v>128</v>
      </c>
      <c r="C220" s="113"/>
      <c r="D220" s="25" t="s">
        <v>116</v>
      </c>
      <c r="E220" s="25"/>
      <c r="F220" s="163"/>
      <c r="G220" s="22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169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166"/>
      <c r="AJ220" s="27"/>
      <c r="AK220" s="27"/>
      <c r="AL220" s="27"/>
      <c r="AM220" s="27"/>
      <c r="AN220" s="25" t="s">
        <v>119</v>
      </c>
      <c r="AO220" s="35">
        <v>1220</v>
      </c>
      <c r="AP220" s="35">
        <v>1220</v>
      </c>
      <c r="AQ220" s="35"/>
      <c r="AR220" s="115"/>
    </row>
    <row r="221" spans="1:44" ht="12.75">
      <c r="A221" s="113"/>
      <c r="B221" s="25"/>
      <c r="C221" s="113"/>
      <c r="D221" s="25"/>
      <c r="E221" s="25"/>
      <c r="F221" s="163"/>
      <c r="G221" s="22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169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166"/>
      <c r="AJ221" s="27"/>
      <c r="AK221" s="27"/>
      <c r="AL221" s="27"/>
      <c r="AM221" s="27"/>
      <c r="AN221" s="25"/>
      <c r="AO221" s="35"/>
      <c r="AP221" s="35"/>
      <c r="AQ221" s="38"/>
      <c r="AR221" s="115"/>
    </row>
    <row r="222" spans="1:44" ht="12.75">
      <c r="A222" s="25"/>
      <c r="B222" s="25"/>
      <c r="C222" s="113"/>
      <c r="D222" s="25"/>
      <c r="E222" s="25"/>
      <c r="F222" s="163"/>
      <c r="G222" s="22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169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166"/>
      <c r="AJ222" s="27"/>
      <c r="AK222" s="27"/>
      <c r="AL222" s="27"/>
      <c r="AM222" s="27"/>
      <c r="AN222" s="25"/>
      <c r="AO222" s="35"/>
      <c r="AP222" s="35"/>
      <c r="AQ222" s="38"/>
      <c r="AR222" s="115"/>
    </row>
    <row r="223" spans="1:44" ht="12.75">
      <c r="A223" s="25"/>
      <c r="B223" s="25"/>
      <c r="C223" s="113"/>
      <c r="D223" s="25"/>
      <c r="E223" s="25"/>
      <c r="F223" s="163"/>
      <c r="G223" s="22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169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166"/>
      <c r="AJ223" s="27"/>
      <c r="AK223" s="27"/>
      <c r="AL223" s="27"/>
      <c r="AM223" s="27"/>
      <c r="AN223" s="25"/>
      <c r="AO223" s="35"/>
      <c r="AP223" s="35"/>
      <c r="AQ223" s="38"/>
      <c r="AR223" s="115"/>
    </row>
    <row r="224" spans="1:44" ht="12.75">
      <c r="A224" s="25"/>
      <c r="B224" s="25"/>
      <c r="C224" s="165"/>
      <c r="D224" s="25"/>
      <c r="E224" s="25"/>
      <c r="F224" s="22"/>
      <c r="G224" s="22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169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166"/>
      <c r="AJ224" s="27"/>
      <c r="AK224" s="27"/>
      <c r="AL224" s="27"/>
      <c r="AM224" s="27"/>
      <c r="AN224" s="25"/>
      <c r="AO224" s="35"/>
      <c r="AP224" s="35"/>
      <c r="AQ224" s="38"/>
      <c r="AR224" s="115"/>
    </row>
    <row r="225" spans="1:44" ht="12.75">
      <c r="A225" s="25"/>
      <c r="B225" s="25"/>
      <c r="C225" s="32"/>
      <c r="D225" s="25"/>
      <c r="E225" s="25"/>
      <c r="F225" s="22"/>
      <c r="G225" s="22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169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166"/>
      <c r="AJ225" s="27"/>
      <c r="AK225" s="27"/>
      <c r="AL225" s="27"/>
      <c r="AM225" s="27"/>
      <c r="AN225" s="25"/>
      <c r="AO225" s="35"/>
      <c r="AP225" s="35"/>
      <c r="AQ225" s="38"/>
      <c r="AR225" s="167"/>
    </row>
    <row r="226" spans="1:44" ht="12.75">
      <c r="A226" s="113"/>
      <c r="B226" s="25"/>
      <c r="C226" s="113"/>
      <c r="D226" s="25"/>
      <c r="E226" s="25"/>
      <c r="F226" s="22"/>
      <c r="G226" s="22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168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98"/>
      <c r="AH226" s="27"/>
      <c r="AI226" s="166"/>
      <c r="AJ226" s="27"/>
      <c r="AK226" s="27"/>
      <c r="AL226" s="27"/>
      <c r="AM226" s="27"/>
      <c r="AN226" s="25"/>
      <c r="AO226" s="35"/>
      <c r="AP226" s="35"/>
      <c r="AQ226" s="38"/>
      <c r="AR226" s="115"/>
    </row>
    <row r="227" spans="1:44" ht="12.75">
      <c r="A227" s="113"/>
      <c r="B227" s="25"/>
      <c r="C227" s="113"/>
      <c r="D227" s="25"/>
      <c r="E227" s="25"/>
      <c r="F227" s="22"/>
      <c r="G227" s="22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168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98"/>
      <c r="AH227" s="27"/>
      <c r="AI227" s="166"/>
      <c r="AJ227" s="27"/>
      <c r="AK227" s="27"/>
      <c r="AL227" s="27"/>
      <c r="AM227" s="27"/>
      <c r="AN227" s="25"/>
      <c r="AO227" s="35"/>
      <c r="AP227" s="35"/>
      <c r="AQ227" s="38"/>
      <c r="AR227" s="115"/>
    </row>
    <row r="228" spans="1:44" ht="12.75">
      <c r="A228" s="113"/>
      <c r="B228" s="25"/>
      <c r="C228" s="113"/>
      <c r="D228" s="25"/>
      <c r="E228" s="25"/>
      <c r="F228" s="22"/>
      <c r="G228" s="22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169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166"/>
      <c r="AJ228" s="27"/>
      <c r="AK228" s="27"/>
      <c r="AL228" s="27"/>
      <c r="AM228" s="27"/>
      <c r="AN228" s="25"/>
      <c r="AO228" s="35"/>
      <c r="AP228" s="35"/>
      <c r="AQ228" s="38"/>
      <c r="AR228" s="115"/>
    </row>
    <row r="229" spans="1:44" ht="12.75">
      <c r="A229" s="25"/>
      <c r="B229" s="25"/>
      <c r="C229" s="113"/>
      <c r="D229" s="25"/>
      <c r="E229" s="25"/>
      <c r="F229" s="22"/>
      <c r="G229" s="22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169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166"/>
      <c r="AJ229" s="27"/>
      <c r="AK229" s="27"/>
      <c r="AL229" s="27"/>
      <c r="AM229" s="27"/>
      <c r="AN229" s="25"/>
      <c r="AO229" s="35"/>
      <c r="AP229" s="35"/>
      <c r="AQ229" s="38"/>
      <c r="AR229" s="115"/>
    </row>
    <row r="230" spans="1:44" ht="12.75">
      <c r="A230" s="25"/>
      <c r="B230" s="25"/>
      <c r="C230" s="113"/>
      <c r="D230" s="25"/>
      <c r="E230" s="25"/>
      <c r="F230" s="22"/>
      <c r="G230" s="22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169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166"/>
      <c r="AJ230" s="27"/>
      <c r="AK230" s="27"/>
      <c r="AL230" s="27"/>
      <c r="AM230" s="27"/>
      <c r="AN230" s="25"/>
      <c r="AO230" s="35"/>
      <c r="AP230" s="35"/>
      <c r="AQ230" s="38"/>
      <c r="AR230" s="115"/>
    </row>
    <row r="231" spans="1:44" ht="12.75">
      <c r="A231" s="25"/>
      <c r="B231" s="25"/>
      <c r="C231" s="165"/>
      <c r="D231" s="25"/>
      <c r="E231" s="25"/>
      <c r="F231" s="22"/>
      <c r="G231" s="22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169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166"/>
      <c r="AJ231" s="27"/>
      <c r="AK231" s="27"/>
      <c r="AL231" s="27"/>
      <c r="AM231" s="27"/>
      <c r="AN231" s="25"/>
      <c r="AO231" s="35"/>
      <c r="AP231" s="35"/>
      <c r="AQ231" s="38"/>
      <c r="AR231" s="115"/>
    </row>
    <row r="232" spans="1:44" ht="12.75">
      <c r="A232" s="25"/>
      <c r="B232" s="25"/>
      <c r="C232" s="32"/>
      <c r="D232" s="25"/>
      <c r="E232" s="25"/>
      <c r="F232" s="22"/>
      <c r="G232" s="22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169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166"/>
      <c r="AJ232" s="27"/>
      <c r="AK232" s="27"/>
      <c r="AL232" s="27"/>
      <c r="AM232" s="27"/>
      <c r="AN232" s="25"/>
      <c r="AO232" s="35"/>
      <c r="AP232" s="35"/>
      <c r="AQ232" s="38"/>
      <c r="AR232" s="38"/>
    </row>
    <row r="233" spans="1:44" ht="12.75">
      <c r="A233" s="113"/>
      <c r="B233" s="25"/>
      <c r="C233" s="113"/>
      <c r="D233" s="25"/>
      <c r="E233" s="25"/>
      <c r="F233" s="22"/>
      <c r="G233" s="22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168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98"/>
      <c r="AH233" s="27"/>
      <c r="AI233" s="166"/>
      <c r="AJ233" s="27"/>
      <c r="AK233" s="27"/>
      <c r="AL233" s="27"/>
      <c r="AM233" s="27"/>
      <c r="AN233" s="25"/>
      <c r="AO233" s="35"/>
      <c r="AP233" s="35"/>
      <c r="AQ233" s="38"/>
      <c r="AR233" s="115"/>
    </row>
    <row r="234" spans="1:44" ht="12.75">
      <c r="A234" s="113"/>
      <c r="B234" s="25"/>
      <c r="C234" s="113"/>
      <c r="D234" s="25"/>
      <c r="E234" s="25"/>
      <c r="F234" s="22"/>
      <c r="G234" s="22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169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166"/>
      <c r="AJ234" s="27"/>
      <c r="AK234" s="27"/>
      <c r="AL234" s="27"/>
      <c r="AM234" s="27"/>
      <c r="AN234" s="25"/>
      <c r="AO234" s="35"/>
      <c r="AP234" s="35"/>
      <c r="AQ234" s="38"/>
      <c r="AR234" s="115"/>
    </row>
    <row r="235" spans="1:44" ht="12.75" customHeight="1">
      <c r="A235" s="113"/>
      <c r="B235" s="25"/>
      <c r="C235" s="113"/>
      <c r="D235" s="25"/>
      <c r="E235" s="25"/>
      <c r="F235" s="22"/>
      <c r="G235" s="22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169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166"/>
      <c r="AJ235" s="27"/>
      <c r="AK235" s="27"/>
      <c r="AL235" s="27"/>
      <c r="AM235" s="27"/>
      <c r="AN235" s="25"/>
      <c r="AO235" s="35"/>
      <c r="AP235" s="35"/>
      <c r="AQ235" s="38"/>
      <c r="AR235" s="115"/>
    </row>
    <row r="236" spans="1:44" ht="12.75">
      <c r="A236" s="25"/>
      <c r="B236" s="25"/>
      <c r="C236" s="113"/>
      <c r="D236" s="25"/>
      <c r="E236" s="25"/>
      <c r="F236" s="22"/>
      <c r="G236" s="22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169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166"/>
      <c r="AJ236" s="27"/>
      <c r="AK236" s="27"/>
      <c r="AL236" s="27"/>
      <c r="AM236" s="27"/>
      <c r="AN236" s="25"/>
      <c r="AO236" s="35"/>
      <c r="AP236" s="35"/>
      <c r="AQ236" s="38"/>
      <c r="AR236" s="115"/>
    </row>
    <row r="237" spans="1:44" ht="12.75">
      <c r="A237" s="25"/>
      <c r="B237" s="25"/>
      <c r="C237" s="113"/>
      <c r="D237" s="25"/>
      <c r="E237" s="25"/>
      <c r="F237" s="22"/>
      <c r="G237" s="22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169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166"/>
      <c r="AJ237" s="27"/>
      <c r="AK237" s="27"/>
      <c r="AL237" s="27"/>
      <c r="AM237" s="27"/>
      <c r="AN237" s="25"/>
      <c r="AO237" s="35"/>
      <c r="AP237" s="35"/>
      <c r="AQ237" s="38"/>
      <c r="AR237" s="115"/>
    </row>
    <row r="238" spans="1:44" ht="12.75">
      <c r="A238" s="25"/>
      <c r="B238" s="25"/>
      <c r="C238" s="165"/>
      <c r="D238" s="25"/>
      <c r="E238" s="25"/>
      <c r="F238" s="22"/>
      <c r="G238" s="22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169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166"/>
      <c r="AJ238" s="27"/>
      <c r="AK238" s="27"/>
      <c r="AL238" s="27"/>
      <c r="AM238" s="27"/>
      <c r="AN238" s="25"/>
      <c r="AO238" s="35"/>
      <c r="AP238" s="35"/>
      <c r="AQ238" s="38"/>
      <c r="AR238" s="115"/>
    </row>
    <row r="239" spans="1:44" ht="12.75">
      <c r="A239" s="25"/>
      <c r="B239" s="25"/>
      <c r="C239" s="32"/>
      <c r="D239" s="25"/>
      <c r="E239" s="25"/>
      <c r="F239" s="22"/>
      <c r="G239" s="22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169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166"/>
      <c r="AJ239" s="27"/>
      <c r="AK239" s="27"/>
      <c r="AL239" s="27"/>
      <c r="AM239" s="27"/>
      <c r="AN239" s="25"/>
      <c r="AO239" s="35"/>
      <c r="AP239" s="35"/>
      <c r="AQ239" s="38"/>
      <c r="AR239" s="38"/>
    </row>
    <row r="240" spans="1:44" ht="12.75">
      <c r="A240" s="113"/>
      <c r="B240" s="25"/>
      <c r="C240" s="113"/>
      <c r="D240" s="25"/>
      <c r="E240" s="25"/>
      <c r="F240" s="22"/>
      <c r="G240" s="22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168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98"/>
      <c r="AH240" s="27"/>
      <c r="AI240" s="166"/>
      <c r="AJ240" s="27"/>
      <c r="AK240" s="27"/>
      <c r="AL240" s="27"/>
      <c r="AM240" s="27"/>
      <c r="AN240" s="25"/>
      <c r="AO240" s="35"/>
      <c r="AP240" s="35"/>
      <c r="AQ240" s="38"/>
      <c r="AR240" s="115"/>
    </row>
    <row r="241" spans="1:44" ht="12.75">
      <c r="A241" s="113"/>
      <c r="B241" s="25"/>
      <c r="C241" s="113"/>
      <c r="D241" s="25"/>
      <c r="E241" s="25"/>
      <c r="F241" s="163"/>
      <c r="G241" s="22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169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166"/>
      <c r="AJ241" s="27"/>
      <c r="AK241" s="27"/>
      <c r="AL241" s="27"/>
      <c r="AM241" s="27"/>
      <c r="AN241" s="25"/>
      <c r="AO241" s="35"/>
      <c r="AP241" s="35"/>
      <c r="AQ241" s="25"/>
      <c r="AR241" s="115"/>
    </row>
    <row r="242" spans="1:44" ht="12.75">
      <c r="A242" s="113"/>
      <c r="B242" s="25"/>
      <c r="C242" s="113"/>
      <c r="D242" s="25"/>
      <c r="E242" s="25"/>
      <c r="F242" s="22"/>
      <c r="G242" s="22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169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5"/>
      <c r="AO242" s="35"/>
      <c r="AP242" s="35"/>
      <c r="AQ242" s="38"/>
      <c r="AR242" s="115"/>
    </row>
    <row r="243" spans="1:44" ht="12.75">
      <c r="A243" s="25"/>
      <c r="B243" s="25"/>
      <c r="C243" s="113"/>
      <c r="D243" s="25"/>
      <c r="E243" s="25"/>
      <c r="F243" s="22"/>
      <c r="G243" s="22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5"/>
      <c r="AO243" s="35"/>
      <c r="AP243" s="35"/>
      <c r="AQ243" s="38"/>
      <c r="AR243" s="115"/>
    </row>
    <row r="244" spans="1:44" ht="12.75">
      <c r="A244" s="25"/>
      <c r="B244" s="25"/>
      <c r="C244" s="113"/>
      <c r="D244" s="25"/>
      <c r="E244" s="25"/>
      <c r="F244" s="22"/>
      <c r="G244" s="22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5"/>
      <c r="AO244" s="35"/>
      <c r="AP244" s="35"/>
      <c r="AQ244" s="38"/>
      <c r="AR244" s="115"/>
    </row>
    <row r="245" spans="1:44" ht="12.75">
      <c r="A245" s="25"/>
      <c r="B245" s="25"/>
      <c r="C245" s="113"/>
      <c r="D245" s="25"/>
      <c r="E245" s="25"/>
      <c r="F245" s="22"/>
      <c r="G245" s="22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5"/>
      <c r="AO245" s="35"/>
      <c r="AP245" s="35"/>
      <c r="AQ245" s="38"/>
      <c r="AR245" s="115"/>
    </row>
    <row r="246" spans="1:44" ht="12.75">
      <c r="A246" s="25"/>
      <c r="B246" s="25"/>
      <c r="C246" s="32"/>
      <c r="D246" s="25"/>
      <c r="E246" s="25"/>
      <c r="F246" s="22"/>
      <c r="G246" s="22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5"/>
      <c r="AO246" s="35"/>
      <c r="AP246" s="35"/>
      <c r="AQ246" s="38"/>
      <c r="AR246" s="41"/>
    </row>
    <row r="247" spans="1:44" ht="12.75">
      <c r="A247" s="25"/>
      <c r="B247" s="25"/>
      <c r="C247" s="32"/>
      <c r="D247" s="25"/>
      <c r="E247" s="25"/>
      <c r="F247" s="22"/>
      <c r="G247" s="22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5"/>
      <c r="AO247" s="35"/>
      <c r="AP247" s="35"/>
      <c r="AQ247" s="38"/>
      <c r="AR247" s="41"/>
    </row>
    <row r="248" spans="1:44" ht="12.75">
      <c r="A248" s="25"/>
      <c r="B248" s="25"/>
      <c r="C248" s="32"/>
      <c r="D248" s="25"/>
      <c r="E248" s="25"/>
      <c r="F248" s="22"/>
      <c r="G248" s="22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5"/>
      <c r="AO248" s="35"/>
      <c r="AP248" s="35"/>
      <c r="AQ248" s="38"/>
      <c r="AR248" s="41"/>
    </row>
    <row r="249" spans="1:44" ht="12.75">
      <c r="A249" s="25"/>
      <c r="B249" s="25"/>
      <c r="C249" s="32"/>
      <c r="D249" s="25"/>
      <c r="E249" s="25"/>
      <c r="F249" s="22"/>
      <c r="G249" s="22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5"/>
      <c r="AO249" s="35"/>
      <c r="AP249" s="35"/>
      <c r="AQ249" s="38"/>
      <c r="AR249" s="41"/>
    </row>
    <row r="250" spans="1:44" ht="12.75">
      <c r="A250" s="25"/>
      <c r="B250" s="25"/>
      <c r="C250" s="32"/>
      <c r="D250" s="25"/>
      <c r="E250" s="25"/>
      <c r="F250" s="22"/>
      <c r="G250" s="22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5"/>
      <c r="AO250" s="35"/>
      <c r="AP250" s="35"/>
      <c r="AQ250" s="38"/>
      <c r="AR250" s="41"/>
    </row>
    <row r="251" spans="1:44" ht="12.75">
      <c r="A251" s="25"/>
      <c r="B251" s="25"/>
      <c r="C251" s="32"/>
      <c r="D251" s="25"/>
      <c r="E251" s="25"/>
      <c r="F251" s="22"/>
      <c r="G251" s="22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5"/>
      <c r="AO251" s="35"/>
      <c r="AP251" s="35"/>
      <c r="AQ251" s="38"/>
      <c r="AR251" s="41"/>
    </row>
    <row r="252" spans="1:44" ht="12.75">
      <c r="A252" s="25"/>
      <c r="B252" s="25"/>
      <c r="C252" s="32"/>
      <c r="D252" s="25"/>
      <c r="E252" s="25"/>
      <c r="F252" s="22"/>
      <c r="G252" s="22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5"/>
      <c r="AO252" s="35"/>
      <c r="AP252" s="35"/>
      <c r="AQ252" s="38"/>
      <c r="AR252" s="41"/>
    </row>
    <row r="253" spans="1:44" ht="12.75">
      <c r="A253" s="25"/>
      <c r="B253" s="25"/>
      <c r="C253" s="32"/>
      <c r="D253" s="25"/>
      <c r="E253" s="25"/>
      <c r="F253" s="22"/>
      <c r="G253" s="22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5"/>
      <c r="AO253" s="35"/>
      <c r="AP253" s="35"/>
      <c r="AQ253" s="38"/>
      <c r="AR253" s="41"/>
    </row>
    <row r="254" spans="1:44" ht="12.75">
      <c r="A254" s="25"/>
      <c r="B254" s="25"/>
      <c r="C254" s="32"/>
      <c r="D254" s="25"/>
      <c r="E254" s="25"/>
      <c r="F254" s="22"/>
      <c r="G254" s="22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5"/>
      <c r="AO254" s="35"/>
      <c r="AP254" s="35"/>
      <c r="AQ254" s="38"/>
      <c r="AR254" s="41"/>
    </row>
    <row r="255" spans="1:44" ht="12.75">
      <c r="A255" s="25"/>
      <c r="B255" s="25"/>
      <c r="C255" s="32"/>
      <c r="D255" s="25"/>
      <c r="E255" s="25"/>
      <c r="F255" s="22"/>
      <c r="G255" s="22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5"/>
      <c r="AO255" s="35"/>
      <c r="AP255" s="35"/>
      <c r="AQ255" s="38"/>
      <c r="AR255" s="41"/>
    </row>
    <row r="256" spans="1:44" ht="12.75">
      <c r="A256" s="25"/>
      <c r="B256" s="25"/>
      <c r="C256" s="32"/>
      <c r="D256" s="25"/>
      <c r="E256" s="25"/>
      <c r="F256" s="22"/>
      <c r="G256" s="22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5"/>
      <c r="AO256" s="35"/>
      <c r="AP256" s="35"/>
      <c r="AQ256" s="38"/>
      <c r="AR256" s="41"/>
    </row>
    <row r="257" spans="1:44" ht="12.75">
      <c r="A257" s="25"/>
      <c r="B257" s="25"/>
      <c r="C257" s="32"/>
      <c r="D257" s="25"/>
      <c r="E257" s="25"/>
      <c r="F257" s="22"/>
      <c r="G257" s="22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5"/>
      <c r="AO257" s="35"/>
      <c r="AP257" s="35"/>
      <c r="AQ257" s="38"/>
      <c r="AR257" s="41"/>
    </row>
    <row r="258" spans="1:44" ht="12.75">
      <c r="A258" s="25"/>
      <c r="B258" s="25"/>
      <c r="C258" s="32"/>
      <c r="D258" s="25"/>
      <c r="E258" s="25"/>
      <c r="F258" s="22"/>
      <c r="G258" s="22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5"/>
      <c r="AO258" s="35"/>
      <c r="AP258" s="35"/>
      <c r="AQ258" s="38"/>
      <c r="AR258" s="41"/>
    </row>
    <row r="259" spans="1:44" ht="12.75">
      <c r="A259" s="25"/>
      <c r="B259" s="25"/>
      <c r="C259" s="32"/>
      <c r="D259" s="25"/>
      <c r="E259" s="25"/>
      <c r="F259" s="22"/>
      <c r="G259" s="22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5"/>
      <c r="AO259" s="35"/>
      <c r="AP259" s="35"/>
      <c r="AQ259" s="38"/>
      <c r="AR259" s="41"/>
    </row>
    <row r="260" spans="1:44" ht="12.75">
      <c r="A260" s="25"/>
      <c r="B260" s="25"/>
      <c r="C260" s="32"/>
      <c r="D260" s="25"/>
      <c r="E260" s="25"/>
      <c r="F260" s="22"/>
      <c r="G260" s="22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5"/>
      <c r="AO260" s="35"/>
      <c r="AP260" s="35"/>
      <c r="AQ260" s="38"/>
      <c r="AR260" s="41"/>
    </row>
    <row r="261" spans="1:44" ht="12.75">
      <c r="A261" s="25"/>
      <c r="B261" s="25"/>
      <c r="C261" s="32"/>
      <c r="D261" s="25"/>
      <c r="E261" s="25"/>
      <c r="F261" s="22"/>
      <c r="G261" s="22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5"/>
      <c r="AO261" s="35"/>
      <c r="AP261" s="35"/>
      <c r="AQ261" s="38"/>
      <c r="AR261" s="41"/>
    </row>
    <row r="262" spans="1:44" ht="12.75">
      <c r="A262" s="20"/>
      <c r="B262" s="20"/>
      <c r="C262" s="33"/>
      <c r="D262" s="20"/>
      <c r="E262" s="20"/>
      <c r="F262" s="23"/>
      <c r="G262" s="23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0"/>
      <c r="AO262" s="36"/>
      <c r="AP262" s="36"/>
      <c r="AQ262" s="39"/>
      <c r="AR262" s="42"/>
    </row>
    <row r="263" spans="1:44" ht="12.75">
      <c r="A263" s="7"/>
      <c r="B263" s="7"/>
      <c r="C263" s="7"/>
      <c r="D263" s="7"/>
      <c r="E263" s="122" t="s">
        <v>17</v>
      </c>
      <c r="F263" s="123"/>
      <c r="G263" s="124"/>
      <c r="H263" s="30">
        <f>SUM(H219:H262)</f>
        <v>4400000</v>
      </c>
      <c r="I263" s="30">
        <f>SUM(I219:I262)</f>
        <v>4400000</v>
      </c>
      <c r="J263" s="30">
        <f>SUM(J220:J262)</f>
        <v>0</v>
      </c>
      <c r="K263" s="30">
        <f>SUM(K220:K262)</f>
        <v>0</v>
      </c>
      <c r="L263" s="30">
        <f>SUM(L220:L262)</f>
        <v>0</v>
      </c>
      <c r="M263" s="30">
        <v>0</v>
      </c>
      <c r="N263" s="30">
        <f>SUM(N219:N262)</f>
        <v>4400000</v>
      </c>
      <c r="O263" s="30">
        <f>SUM(O219:O262)</f>
        <v>4400000</v>
      </c>
      <c r="P263" s="30">
        <f>SUM(P220:P262)</f>
        <v>0</v>
      </c>
      <c r="Q263" s="30">
        <f>SUM(Q220:Q262)</f>
        <v>0</v>
      </c>
      <c r="R263" s="30">
        <f>SUM(R220:R262)</f>
        <v>0</v>
      </c>
      <c r="S263" s="30">
        <f>SUM(S220:S262)</f>
        <v>0</v>
      </c>
      <c r="T263" s="30"/>
      <c r="U263" s="30">
        <f>SUM(U220:U262)</f>
        <v>0</v>
      </c>
      <c r="V263" s="30">
        <f>SUM(V220:V262)</f>
        <v>0</v>
      </c>
      <c r="W263" s="30">
        <f>SUM(W220:W262)</f>
        <v>0</v>
      </c>
      <c r="X263" s="30">
        <f>SUM(X220:X262)</f>
        <v>0</v>
      </c>
      <c r="Y263" s="30">
        <f>SUM(Y220:Y262)</f>
        <v>0</v>
      </c>
      <c r="Z263" s="30">
        <v>0</v>
      </c>
      <c r="AA263" s="30">
        <f>SUM(AA219:AA262)</f>
        <v>4380701</v>
      </c>
      <c r="AB263" s="30">
        <f>SUM(AB219:AB262)</f>
        <v>4380701</v>
      </c>
      <c r="AC263" s="30">
        <f>SUM(AC220:AC262)</f>
        <v>0</v>
      </c>
      <c r="AD263" s="30">
        <f>SUM(AD220:AD262)</f>
        <v>0</v>
      </c>
      <c r="AE263" s="30">
        <f>SUM(AE220:AE262)</f>
        <v>0</v>
      </c>
      <c r="AF263" s="30">
        <f>SUM(AF220:AF262)</f>
        <v>0</v>
      </c>
      <c r="AG263" s="30"/>
      <c r="AH263" s="30">
        <f>SUM(AH219:AH262)</f>
        <v>19299</v>
      </c>
      <c r="AI263" s="30">
        <f>SUM(AI219:AI262)</f>
        <v>19299</v>
      </c>
      <c r="AJ263" s="30">
        <f>SUM(AJ220:AJ262)</f>
        <v>0</v>
      </c>
      <c r="AK263" s="30">
        <f>SUM(AK220:AK262)</f>
        <v>0</v>
      </c>
      <c r="AL263" s="30">
        <f>SUM(AL220:AL262)</f>
        <v>0</v>
      </c>
      <c r="AM263" s="30">
        <v>0</v>
      </c>
      <c r="AN263" s="7"/>
      <c r="AO263" s="7"/>
      <c r="AP263" s="7"/>
      <c r="AQ263" s="7"/>
      <c r="AR263" s="7"/>
    </row>
    <row r="264" spans="1:44" ht="12.75">
      <c r="A264" s="8"/>
      <c r="B264" s="9"/>
      <c r="C264" s="9"/>
      <c r="D264" s="9"/>
      <c r="E264" s="10"/>
      <c r="F264" s="16"/>
      <c r="G264" s="17" t="s">
        <v>18</v>
      </c>
      <c r="H264" s="30">
        <f>SUM(H263)</f>
        <v>4400000</v>
      </c>
      <c r="I264" s="30">
        <f>SUM(I263)</f>
        <v>4400000</v>
      </c>
      <c r="J264" s="30">
        <f>SUM(J263)</f>
        <v>0</v>
      </c>
      <c r="K264" s="30">
        <f>SUM(K263)</f>
        <v>0</v>
      </c>
      <c r="L264" s="30">
        <f>SUM(L263)</f>
        <v>0</v>
      </c>
      <c r="M264" s="30">
        <v>0</v>
      </c>
      <c r="N264" s="30">
        <f>SUM(N263)</f>
        <v>4400000</v>
      </c>
      <c r="O264" s="30">
        <f>SUM(O263)</f>
        <v>4400000</v>
      </c>
      <c r="P264" s="30">
        <f>SUM(P263)</f>
        <v>0</v>
      </c>
      <c r="Q264" s="30">
        <f>SUM(Q263)</f>
        <v>0</v>
      </c>
      <c r="R264" s="30">
        <f>SUM(R263)</f>
        <v>0</v>
      </c>
      <c r="S264" s="30">
        <f>SUM(S263)</f>
        <v>0</v>
      </c>
      <c r="T264" s="30"/>
      <c r="U264" s="30">
        <f>SUM(U263)</f>
        <v>0</v>
      </c>
      <c r="V264" s="30">
        <f>SUM(V263)</f>
        <v>0</v>
      </c>
      <c r="W264" s="30">
        <f>SUM(W263)</f>
        <v>0</v>
      </c>
      <c r="X264" s="30">
        <f>SUM(X263)</f>
        <v>0</v>
      </c>
      <c r="Y264" s="30">
        <f>SUM(Y263)</f>
        <v>0</v>
      </c>
      <c r="Z264" s="30">
        <v>0</v>
      </c>
      <c r="AA264" s="30">
        <f>SUM(AA263)</f>
        <v>4380701</v>
      </c>
      <c r="AB264" s="30">
        <f>SUM(AB263)</f>
        <v>4380701</v>
      </c>
      <c r="AC264" s="30">
        <f>SUM(AC263)</f>
        <v>0</v>
      </c>
      <c r="AD264" s="30">
        <f>SUM(AD263)</f>
        <v>0</v>
      </c>
      <c r="AE264" s="30">
        <f>SUM(AE263)</f>
        <v>0</v>
      </c>
      <c r="AF264" s="30">
        <v>0</v>
      </c>
      <c r="AG264" s="30"/>
      <c r="AH264" s="30">
        <f>SUM(AH263)</f>
        <v>19299</v>
      </c>
      <c r="AI264" s="30">
        <f>SUM(AI263)</f>
        <v>19299</v>
      </c>
      <c r="AJ264" s="30">
        <f>SUM(AJ263)</f>
        <v>0</v>
      </c>
      <c r="AK264" s="30">
        <f>SUM(AK263)</f>
        <v>0</v>
      </c>
      <c r="AL264" s="30">
        <f>SUM(AL263)</f>
        <v>0</v>
      </c>
      <c r="AM264" s="30">
        <v>0</v>
      </c>
      <c r="AN264" s="9"/>
      <c r="AO264" s="9"/>
      <c r="AP264" s="9"/>
      <c r="AQ264" s="9"/>
      <c r="AR264" s="8"/>
    </row>
    <row r="265" spans="1:44" ht="12.75">
      <c r="A265" s="8"/>
      <c r="B265" s="9"/>
      <c r="C265" s="9"/>
      <c r="D265" s="9"/>
      <c r="E265" s="10"/>
      <c r="F265" s="16"/>
      <c r="G265" s="17" t="s">
        <v>4</v>
      </c>
      <c r="H265" s="29">
        <f>SUM(H264)</f>
        <v>4400000</v>
      </c>
      <c r="I265" s="29">
        <f>SUM(I264)</f>
        <v>4400000</v>
      </c>
      <c r="J265" s="29">
        <f>SUM(J264)</f>
        <v>0</v>
      </c>
      <c r="K265" s="29">
        <f>SUM(K264)</f>
        <v>0</v>
      </c>
      <c r="L265" s="29">
        <f>SUM(L264)</f>
        <v>0</v>
      </c>
      <c r="M265" s="29">
        <v>0</v>
      </c>
      <c r="N265" s="29">
        <f>SUM(N264)</f>
        <v>4400000</v>
      </c>
      <c r="O265" s="29">
        <f>SUM(O264)</f>
        <v>4400000</v>
      </c>
      <c r="P265" s="29">
        <f>SUM(P264)</f>
        <v>0</v>
      </c>
      <c r="Q265" s="29">
        <f>SUM(Q264)</f>
        <v>0</v>
      </c>
      <c r="R265" s="29">
        <f>SUM(R264)</f>
        <v>0</v>
      </c>
      <c r="S265" s="29">
        <f>SUM(S264)</f>
        <v>0</v>
      </c>
      <c r="T265" s="29"/>
      <c r="U265" s="29">
        <f>SUM(U264)</f>
        <v>0</v>
      </c>
      <c r="V265" s="29">
        <f>SUM(V264)</f>
        <v>0</v>
      </c>
      <c r="W265" s="29">
        <f>SUM(W264)</f>
        <v>0</v>
      </c>
      <c r="X265" s="29">
        <f>SUM(X264)</f>
        <v>0</v>
      </c>
      <c r="Y265" s="29">
        <f>SUM(Y264)</f>
        <v>0</v>
      </c>
      <c r="Z265" s="29">
        <v>0</v>
      </c>
      <c r="AA265" s="29">
        <f>SUM(AA264)</f>
        <v>4380701</v>
      </c>
      <c r="AB265" s="29">
        <f>SUM(AB264)</f>
        <v>4380701</v>
      </c>
      <c r="AC265" s="29">
        <f>SUM(AC264)</f>
        <v>0</v>
      </c>
      <c r="AD265" s="29">
        <f>SUM(AD264)</f>
        <v>0</v>
      </c>
      <c r="AE265" s="29">
        <f>SUM(AE264)</f>
        <v>0</v>
      </c>
      <c r="AF265" s="29">
        <v>0</v>
      </c>
      <c r="AG265" s="29"/>
      <c r="AH265" s="29">
        <f>SUM(AH264)</f>
        <v>19299</v>
      </c>
      <c r="AI265" s="29">
        <f>SUM(AI264)</f>
        <v>19299</v>
      </c>
      <c r="AJ265" s="29">
        <f>SUM(AJ264)</f>
        <v>0</v>
      </c>
      <c r="AK265" s="29">
        <f>SUM(AK264)</f>
        <v>0</v>
      </c>
      <c r="AL265" s="29">
        <f>SUM(AL264)</f>
        <v>0</v>
      </c>
      <c r="AM265" s="29">
        <v>0</v>
      </c>
      <c r="AN265" s="9"/>
      <c r="AO265" s="9"/>
      <c r="AP265" s="9"/>
      <c r="AQ265" s="9"/>
      <c r="AR265" s="8"/>
    </row>
    <row r="266" spans="1:4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2" ht="12.75">
      <c r="A273" s="109" t="s">
        <v>109</v>
      </c>
      <c r="B273" s="109"/>
      <c r="C273" s="109"/>
      <c r="D273" s="109"/>
      <c r="E273" s="109"/>
      <c r="F273" s="2"/>
      <c r="G273" s="2"/>
      <c r="J273" s="109" t="s">
        <v>110</v>
      </c>
      <c r="K273" s="109"/>
      <c r="L273" s="109"/>
      <c r="M273" s="109"/>
      <c r="N273" s="109"/>
      <c r="O273" s="109"/>
      <c r="P273" s="94"/>
      <c r="Q273" s="94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"/>
      <c r="AG273" s="43"/>
      <c r="AJ273" s="104" t="s">
        <v>111</v>
      </c>
      <c r="AK273" s="104"/>
      <c r="AL273" s="104"/>
      <c r="AM273" s="104"/>
      <c r="AN273" s="104"/>
      <c r="AO273" s="104"/>
      <c r="AP273" s="104"/>
    </row>
    <row r="274" spans="1:42" ht="12.75">
      <c r="A274" s="110" t="s">
        <v>112</v>
      </c>
      <c r="B274" s="110"/>
      <c r="C274" s="110"/>
      <c r="D274" s="110"/>
      <c r="E274" s="110"/>
      <c r="F274" s="2"/>
      <c r="G274" s="2"/>
      <c r="J274" s="110"/>
      <c r="K274" s="110"/>
      <c r="L274" s="110"/>
      <c r="M274" s="110"/>
      <c r="N274" s="110"/>
      <c r="O274" s="110"/>
      <c r="P274" s="111"/>
      <c r="Q274" s="111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"/>
      <c r="AG274" s="43"/>
      <c r="AJ274" s="137"/>
      <c r="AK274" s="137"/>
      <c r="AL274" s="137"/>
      <c r="AM274" s="137"/>
      <c r="AN274" s="137"/>
      <c r="AO274" s="137"/>
      <c r="AP274" s="137"/>
    </row>
    <row r="275" spans="1:42" ht="12.75">
      <c r="A275" s="133" t="s">
        <v>114</v>
      </c>
      <c r="B275" s="133"/>
      <c r="C275" s="133"/>
      <c r="D275" s="133"/>
      <c r="E275" s="133"/>
      <c r="F275" s="96"/>
      <c r="G275" s="95"/>
      <c r="H275" s="97"/>
      <c r="I275" s="97"/>
      <c r="J275" s="112" t="s">
        <v>115</v>
      </c>
      <c r="K275" s="112"/>
      <c r="L275" s="112"/>
      <c r="M275" s="112"/>
      <c r="N275" s="112"/>
      <c r="O275" s="112"/>
      <c r="P275" s="94"/>
      <c r="Q275" s="94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"/>
      <c r="AG275" s="43"/>
      <c r="AJ275" s="136" t="s">
        <v>113</v>
      </c>
      <c r="AK275" s="136"/>
      <c r="AL275" s="136"/>
      <c r="AM275" s="136"/>
      <c r="AN275" s="136"/>
      <c r="AO275" s="136"/>
      <c r="AP275" s="136"/>
    </row>
    <row r="276" spans="1:42" ht="12.75">
      <c r="A276" s="133"/>
      <c r="B276" s="133"/>
      <c r="C276" s="133"/>
      <c r="D276" s="133"/>
      <c r="E276" s="133"/>
      <c r="F276" s="97"/>
      <c r="G276" s="97"/>
      <c r="H276" s="97"/>
      <c r="I276" s="97"/>
      <c r="J276" s="112"/>
      <c r="K276" s="112"/>
      <c r="L276" s="112"/>
      <c r="M276" s="112"/>
      <c r="N276" s="112"/>
      <c r="O276" s="112"/>
      <c r="P276" s="45"/>
      <c r="Q276" s="45"/>
      <c r="AJ276" s="136"/>
      <c r="AK276" s="136"/>
      <c r="AL276" s="136"/>
      <c r="AM276" s="136"/>
      <c r="AN276" s="136"/>
      <c r="AO276" s="136"/>
      <c r="AP276" s="136"/>
    </row>
    <row r="301" spans="1:44" ht="26.25">
      <c r="A301" s="150" t="s">
        <v>24</v>
      </c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</row>
    <row r="302" spans="1:44" ht="18">
      <c r="A302" s="12"/>
      <c r="B302" s="1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44"/>
      <c r="AE302" s="12"/>
      <c r="AF302" s="12"/>
      <c r="AG302" s="62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</row>
    <row r="303" spans="1:44" ht="26.25">
      <c r="A303" s="150" t="s">
        <v>89</v>
      </c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</row>
    <row r="304" spans="1:44" ht="15.75">
      <c r="A304" s="46"/>
      <c r="B304" s="46"/>
      <c r="C304" s="46"/>
      <c r="D304" s="46"/>
      <c r="E304" s="46"/>
      <c r="F304" s="45"/>
      <c r="G304" s="19"/>
      <c r="H304" s="19"/>
      <c r="I304" s="19"/>
      <c r="J304" s="19"/>
      <c r="K304" s="19"/>
      <c r="L304" s="46"/>
      <c r="M304" s="46"/>
      <c r="N304" s="19"/>
      <c r="O304" s="19"/>
      <c r="P304" s="19"/>
      <c r="Q304" s="19"/>
      <c r="R304" s="46"/>
      <c r="S304" s="46"/>
      <c r="T304" s="46"/>
      <c r="U304" s="19"/>
      <c r="V304" s="19"/>
      <c r="W304" s="19"/>
      <c r="X304" s="19"/>
      <c r="Y304" s="46"/>
      <c r="Z304" s="46"/>
      <c r="AA304" s="46"/>
      <c r="AB304" s="46"/>
      <c r="AC304" s="46"/>
      <c r="AD304" s="46"/>
      <c r="AE304" s="46"/>
      <c r="AF304" s="46"/>
      <c r="AG304" s="46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</row>
    <row r="305" spans="1:44" ht="15">
      <c r="A305" s="47"/>
      <c r="B305" s="47"/>
      <c r="C305" s="47"/>
      <c r="D305" s="47"/>
      <c r="E305" s="47"/>
      <c r="F305" s="11"/>
      <c r="G305" s="148"/>
      <c r="H305" s="148"/>
      <c r="I305" s="4"/>
      <c r="J305" s="4"/>
      <c r="K305" s="51"/>
      <c r="L305" s="64"/>
      <c r="M305" s="64"/>
      <c r="N305" s="101" t="s">
        <v>30</v>
      </c>
      <c r="O305" s="104" t="s">
        <v>72</v>
      </c>
      <c r="P305" s="104"/>
      <c r="Q305" s="104"/>
      <c r="R305" s="4" t="s">
        <v>31</v>
      </c>
      <c r="S305" s="104" t="s">
        <v>122</v>
      </c>
      <c r="T305" s="104"/>
      <c r="U305" s="105" t="s">
        <v>71</v>
      </c>
      <c r="V305" s="105"/>
      <c r="W305" s="64"/>
      <c r="X305" s="64"/>
      <c r="Y305" s="64"/>
      <c r="Z305" s="51"/>
      <c r="AA305" s="64"/>
      <c r="AB305" s="3"/>
      <c r="AC305" s="139"/>
      <c r="AD305" s="139"/>
      <c r="AE305" s="53"/>
      <c r="AF305" s="50"/>
      <c r="AG305" s="6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</row>
    <row r="306" spans="1:4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3"/>
      <c r="AC306" s="45"/>
      <c r="AD306" s="145"/>
      <c r="AE306" s="145"/>
      <c r="AF306" s="1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</row>
    <row r="307" spans="1:44" ht="12.75">
      <c r="A307" s="151" t="s">
        <v>34</v>
      </c>
      <c r="B307" s="151"/>
      <c r="C307" s="149" t="s">
        <v>120</v>
      </c>
      <c r="D307" s="149"/>
      <c r="E307" s="149"/>
      <c r="F307" s="149"/>
      <c r="G307" s="149"/>
      <c r="H307" s="149"/>
      <c r="I307" s="149"/>
      <c r="J307" s="149"/>
      <c r="K307" s="149"/>
      <c r="L307" s="14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105"/>
      <c r="AB307" s="105"/>
      <c r="AC307" s="105"/>
      <c r="AD307" s="43"/>
      <c r="AE307" s="43"/>
      <c r="AF307" s="43"/>
      <c r="AG307" s="59"/>
      <c r="AH307" s="45"/>
      <c r="AI307" s="45"/>
      <c r="AJ307" s="107" t="s">
        <v>35</v>
      </c>
      <c r="AK307" s="107"/>
      <c r="AL307" s="107"/>
      <c r="AM307" s="107"/>
      <c r="AN307" s="108" t="s">
        <v>123</v>
      </c>
      <c r="AO307" s="108"/>
      <c r="AP307" s="108"/>
      <c r="AQ307" s="102"/>
      <c r="AR307" s="102"/>
    </row>
    <row r="308" spans="1:44" ht="12.75">
      <c r="A308" s="18" t="s">
        <v>41</v>
      </c>
      <c r="B308" s="60"/>
      <c r="C308" s="103" t="s">
        <v>149</v>
      </c>
      <c r="D308" s="103"/>
      <c r="E308" s="103"/>
      <c r="F308" s="103"/>
      <c r="G308" s="103"/>
      <c r="H308" s="103"/>
      <c r="I308" s="103"/>
      <c r="J308" s="103"/>
      <c r="K308" s="103"/>
      <c r="L308" s="103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8"/>
      <c r="AB308" s="48"/>
      <c r="AC308" s="48"/>
      <c r="AD308" s="48"/>
      <c r="AE308" s="48"/>
      <c r="AF308" s="48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</row>
    <row r="309" spans="1:44" ht="12.75">
      <c r="A309" s="151" t="s">
        <v>36</v>
      </c>
      <c r="B309" s="151"/>
      <c r="C309" s="103" t="s">
        <v>121</v>
      </c>
      <c r="D309" s="103"/>
      <c r="E309" s="103"/>
      <c r="F309" s="103"/>
      <c r="G309" s="103"/>
      <c r="H309" s="103"/>
      <c r="I309" s="103"/>
      <c r="J309" s="103"/>
      <c r="K309" s="103"/>
      <c r="L309" s="103"/>
      <c r="M309" s="11"/>
      <c r="N309" s="43" t="s">
        <v>124</v>
      </c>
      <c r="O309" s="48"/>
      <c r="P309" s="48"/>
      <c r="Q309" s="48"/>
      <c r="R309" s="48"/>
      <c r="S309" s="11"/>
      <c r="T309" s="11"/>
      <c r="U309" s="48"/>
      <c r="V309" s="48"/>
      <c r="W309" s="48"/>
      <c r="X309" s="48"/>
      <c r="Y309" s="48"/>
      <c r="Z309" s="11"/>
      <c r="AA309" s="59"/>
      <c r="AB309" s="59"/>
      <c r="AC309" s="43"/>
      <c r="AD309" s="59"/>
      <c r="AE309" s="59"/>
      <c r="AF309" s="59"/>
      <c r="AG309" s="11"/>
      <c r="AH309" s="59"/>
      <c r="AI309" s="59"/>
      <c r="AJ309" s="59"/>
      <c r="AK309" s="59"/>
      <c r="AL309" s="59"/>
      <c r="AM309" s="45"/>
      <c r="AN309" s="106" t="s">
        <v>148</v>
      </c>
      <c r="AO309" s="106"/>
      <c r="AP309" s="106"/>
      <c r="AQ309" s="106"/>
      <c r="AR309" s="53"/>
    </row>
    <row r="310" spans="4:5" ht="12.75">
      <c r="D310" s="1"/>
      <c r="E310" s="1"/>
    </row>
    <row r="311" spans="1:44" ht="33.75">
      <c r="A311" s="129" t="s">
        <v>16</v>
      </c>
      <c r="B311" s="82" t="s">
        <v>20</v>
      </c>
      <c r="C311" s="82" t="s">
        <v>0</v>
      </c>
      <c r="D311" s="82" t="s">
        <v>2</v>
      </c>
      <c r="E311" s="83" t="s">
        <v>21</v>
      </c>
      <c r="F311" s="140" t="s">
        <v>12</v>
      </c>
      <c r="G311" s="147"/>
      <c r="H311" s="142" t="s">
        <v>38</v>
      </c>
      <c r="I311" s="143"/>
      <c r="J311" s="143"/>
      <c r="K311" s="143"/>
      <c r="L311" s="143"/>
      <c r="M311" s="143"/>
      <c r="N311" s="140" t="s">
        <v>97</v>
      </c>
      <c r="O311" s="144"/>
      <c r="P311" s="144"/>
      <c r="Q311" s="144"/>
      <c r="R311" s="144"/>
      <c r="S311" s="144"/>
      <c r="T311" s="79" t="s">
        <v>95</v>
      </c>
      <c r="U311" s="142" t="s">
        <v>87</v>
      </c>
      <c r="V311" s="143"/>
      <c r="W311" s="143"/>
      <c r="X311" s="143"/>
      <c r="Y311" s="143"/>
      <c r="Z311" s="143"/>
      <c r="AA311" s="140" t="s">
        <v>104</v>
      </c>
      <c r="AB311" s="144"/>
      <c r="AC311" s="144"/>
      <c r="AD311" s="144"/>
      <c r="AE311" s="144"/>
      <c r="AF311" s="144"/>
      <c r="AG311" s="79" t="s">
        <v>96</v>
      </c>
      <c r="AH311" s="142" t="s">
        <v>76</v>
      </c>
      <c r="AI311" s="143"/>
      <c r="AJ311" s="143"/>
      <c r="AK311" s="143"/>
      <c r="AL311" s="143"/>
      <c r="AM311" s="143"/>
      <c r="AN311" s="140" t="s">
        <v>7</v>
      </c>
      <c r="AO311" s="141"/>
      <c r="AP311" s="78" t="s">
        <v>33</v>
      </c>
      <c r="AQ311" s="79" t="s">
        <v>96</v>
      </c>
      <c r="AR311" s="129" t="s">
        <v>10</v>
      </c>
    </row>
    <row r="312" spans="1:44" ht="12.75">
      <c r="A312" s="130"/>
      <c r="B312" s="84"/>
      <c r="C312" s="85"/>
      <c r="D312" s="85"/>
      <c r="E312" s="86"/>
      <c r="F312" s="87"/>
      <c r="G312" s="88"/>
      <c r="H312" s="125" t="s">
        <v>4</v>
      </c>
      <c r="I312" s="128" t="s">
        <v>94</v>
      </c>
      <c r="J312" s="119" t="s">
        <v>74</v>
      </c>
      <c r="K312" s="119" t="s">
        <v>73</v>
      </c>
      <c r="L312" s="119" t="s">
        <v>77</v>
      </c>
      <c r="M312" s="119" t="s">
        <v>75</v>
      </c>
      <c r="N312" s="129" t="s">
        <v>4</v>
      </c>
      <c r="O312" s="146" t="s">
        <v>94</v>
      </c>
      <c r="P312" s="116" t="s">
        <v>74</v>
      </c>
      <c r="Q312" s="116" t="s">
        <v>73</v>
      </c>
      <c r="R312" s="116" t="s">
        <v>77</v>
      </c>
      <c r="S312" s="116" t="s">
        <v>75</v>
      </c>
      <c r="T312" s="116" t="s">
        <v>9</v>
      </c>
      <c r="U312" s="125" t="s">
        <v>4</v>
      </c>
      <c r="V312" s="128" t="s">
        <v>94</v>
      </c>
      <c r="W312" s="119" t="s">
        <v>74</v>
      </c>
      <c r="X312" s="119" t="s">
        <v>73</v>
      </c>
      <c r="Y312" s="119" t="s">
        <v>77</v>
      </c>
      <c r="Z312" s="119" t="s">
        <v>75</v>
      </c>
      <c r="AA312" s="129" t="s">
        <v>4</v>
      </c>
      <c r="AB312" s="146" t="s">
        <v>94</v>
      </c>
      <c r="AC312" s="116" t="s">
        <v>74</v>
      </c>
      <c r="AD312" s="116" t="s">
        <v>73</v>
      </c>
      <c r="AE312" s="116" t="s">
        <v>77</v>
      </c>
      <c r="AF312" s="116" t="s">
        <v>75</v>
      </c>
      <c r="AG312" s="116" t="s">
        <v>9</v>
      </c>
      <c r="AH312" s="125" t="s">
        <v>4</v>
      </c>
      <c r="AI312" s="128" t="s">
        <v>94</v>
      </c>
      <c r="AJ312" s="119" t="s">
        <v>74</v>
      </c>
      <c r="AK312" s="119" t="s">
        <v>73</v>
      </c>
      <c r="AL312" s="119" t="s">
        <v>77</v>
      </c>
      <c r="AM312" s="119" t="s">
        <v>75</v>
      </c>
      <c r="AN312" s="80"/>
      <c r="AO312" s="80"/>
      <c r="AP312" s="80"/>
      <c r="AQ312" s="129" t="s">
        <v>8</v>
      </c>
      <c r="AR312" s="130"/>
    </row>
    <row r="313" spans="1:44" ht="12.75">
      <c r="A313" s="131"/>
      <c r="B313" s="85" t="s">
        <v>25</v>
      </c>
      <c r="C313" s="85" t="s">
        <v>1</v>
      </c>
      <c r="D313" s="85" t="s">
        <v>3</v>
      </c>
      <c r="E313" s="85" t="s">
        <v>22</v>
      </c>
      <c r="F313" s="85" t="s">
        <v>13</v>
      </c>
      <c r="G313" s="85" t="s">
        <v>14</v>
      </c>
      <c r="H313" s="126"/>
      <c r="I313" s="126"/>
      <c r="J313" s="120"/>
      <c r="K313" s="120"/>
      <c r="L313" s="120" t="s">
        <v>40</v>
      </c>
      <c r="M313" s="120"/>
      <c r="N313" s="130"/>
      <c r="O313" s="130"/>
      <c r="P313" s="117"/>
      <c r="Q313" s="117"/>
      <c r="R313" s="117" t="s">
        <v>40</v>
      </c>
      <c r="S313" s="117"/>
      <c r="T313" s="117"/>
      <c r="U313" s="126"/>
      <c r="V313" s="126"/>
      <c r="W313" s="120"/>
      <c r="X313" s="120"/>
      <c r="Y313" s="120" t="s">
        <v>40</v>
      </c>
      <c r="Z313" s="120"/>
      <c r="AA313" s="130"/>
      <c r="AB313" s="130"/>
      <c r="AC313" s="117"/>
      <c r="AD313" s="117"/>
      <c r="AE313" s="117" t="s">
        <v>40</v>
      </c>
      <c r="AF313" s="117"/>
      <c r="AG313" s="117"/>
      <c r="AH313" s="126"/>
      <c r="AI313" s="126"/>
      <c r="AJ313" s="120"/>
      <c r="AK313" s="120"/>
      <c r="AL313" s="120" t="s">
        <v>40</v>
      </c>
      <c r="AM313" s="120"/>
      <c r="AN313" s="130" t="s">
        <v>5</v>
      </c>
      <c r="AO313" s="130" t="s">
        <v>6</v>
      </c>
      <c r="AP313" s="81" t="s">
        <v>26</v>
      </c>
      <c r="AQ313" s="130"/>
      <c r="AR313" s="134"/>
    </row>
    <row r="314" spans="1:44" ht="12.75">
      <c r="A314" s="132"/>
      <c r="B314" s="89" t="s">
        <v>19</v>
      </c>
      <c r="C314" s="90"/>
      <c r="D314" s="90"/>
      <c r="E314" s="90"/>
      <c r="F314" s="89" t="s">
        <v>15</v>
      </c>
      <c r="G314" s="89" t="s">
        <v>15</v>
      </c>
      <c r="H314" s="127"/>
      <c r="I314" s="127"/>
      <c r="J314" s="121"/>
      <c r="K314" s="121"/>
      <c r="L314" s="121"/>
      <c r="M314" s="121"/>
      <c r="N314" s="132"/>
      <c r="O314" s="132"/>
      <c r="P314" s="118"/>
      <c r="Q314" s="118"/>
      <c r="R314" s="118"/>
      <c r="S314" s="118"/>
      <c r="T314" s="118"/>
      <c r="U314" s="127"/>
      <c r="V314" s="127"/>
      <c r="W314" s="121"/>
      <c r="X314" s="121"/>
      <c r="Y314" s="121"/>
      <c r="Z314" s="121"/>
      <c r="AA314" s="132"/>
      <c r="AB314" s="132"/>
      <c r="AC314" s="118"/>
      <c r="AD314" s="118"/>
      <c r="AE314" s="118"/>
      <c r="AF314" s="118"/>
      <c r="AG314" s="118"/>
      <c r="AH314" s="127"/>
      <c r="AI314" s="127"/>
      <c r="AJ314" s="121"/>
      <c r="AK314" s="121"/>
      <c r="AL314" s="121"/>
      <c r="AM314" s="121"/>
      <c r="AN314" s="132"/>
      <c r="AO314" s="132"/>
      <c r="AP314" s="91" t="s">
        <v>27</v>
      </c>
      <c r="AQ314" s="138"/>
      <c r="AR314" s="135"/>
    </row>
    <row r="315" spans="1:44" ht="12.75">
      <c r="A315" s="24"/>
      <c r="B315" s="24"/>
      <c r="C315" s="31"/>
      <c r="D315" s="24"/>
      <c r="E315" s="24"/>
      <c r="F315" s="21"/>
      <c r="G315" s="21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4"/>
      <c r="AO315" s="34"/>
      <c r="AP315" s="34"/>
      <c r="AQ315" s="37"/>
      <c r="AR315" s="40"/>
    </row>
    <row r="316" spans="1:44" ht="12.75" customHeight="1">
      <c r="A316" s="113" t="s">
        <v>164</v>
      </c>
      <c r="B316" s="25" t="s">
        <v>165</v>
      </c>
      <c r="C316" s="113" t="s">
        <v>166</v>
      </c>
      <c r="D316" s="25" t="s">
        <v>116</v>
      </c>
      <c r="E316" s="25" t="s">
        <v>117</v>
      </c>
      <c r="F316" s="22">
        <v>43192</v>
      </c>
      <c r="G316" s="22">
        <v>43343</v>
      </c>
      <c r="H316" s="27">
        <f>I316</f>
        <v>2000000</v>
      </c>
      <c r="I316" s="27">
        <v>2000000</v>
      </c>
      <c r="J316" s="27">
        <v>0</v>
      </c>
      <c r="K316" s="27">
        <v>0</v>
      </c>
      <c r="L316" s="27">
        <v>0</v>
      </c>
      <c r="M316" s="27">
        <v>0</v>
      </c>
      <c r="N316" s="27">
        <f>O316</f>
        <v>2000000</v>
      </c>
      <c r="O316" s="27">
        <v>2000000</v>
      </c>
      <c r="P316" s="27">
        <v>0</v>
      </c>
      <c r="Q316" s="27">
        <v>0</v>
      </c>
      <c r="R316" s="27">
        <v>0</v>
      </c>
      <c r="S316" s="27">
        <v>0</v>
      </c>
      <c r="T316" s="168" t="s">
        <v>118</v>
      </c>
      <c r="U316" s="27">
        <f>V316</f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f>AB316</f>
        <v>1986648</v>
      </c>
      <c r="AB316" s="27">
        <v>1986648</v>
      </c>
      <c r="AC316" s="27">
        <v>0</v>
      </c>
      <c r="AD316" s="27">
        <v>0</v>
      </c>
      <c r="AE316" s="27">
        <v>0</v>
      </c>
      <c r="AF316" s="27">
        <v>0</v>
      </c>
      <c r="AG316" s="98" t="s">
        <v>173</v>
      </c>
      <c r="AH316" s="27">
        <f>AI316</f>
        <v>13352</v>
      </c>
      <c r="AI316" s="166">
        <f>O316-AA316</f>
        <v>13352</v>
      </c>
      <c r="AJ316" s="27">
        <v>0</v>
      </c>
      <c r="AK316" s="27">
        <v>0</v>
      </c>
      <c r="AL316" s="27">
        <v>0</v>
      </c>
      <c r="AM316" s="27">
        <v>0</v>
      </c>
      <c r="AN316" s="25" t="s">
        <v>170</v>
      </c>
      <c r="AO316" s="35">
        <v>1309</v>
      </c>
      <c r="AP316" s="35">
        <f>SUM(AO316)</f>
        <v>1309</v>
      </c>
      <c r="AQ316" s="38">
        <v>1</v>
      </c>
      <c r="AR316" s="115" t="s">
        <v>172</v>
      </c>
    </row>
    <row r="317" spans="1:44" ht="12.75">
      <c r="A317" s="113"/>
      <c r="B317" s="25" t="s">
        <v>128</v>
      </c>
      <c r="C317" s="113"/>
      <c r="D317" s="25" t="s">
        <v>116</v>
      </c>
      <c r="E317" s="25"/>
      <c r="F317" s="22"/>
      <c r="G317" s="22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169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166"/>
      <c r="AJ317" s="27"/>
      <c r="AK317" s="27"/>
      <c r="AL317" s="27"/>
      <c r="AM317" s="27"/>
      <c r="AN317" s="25" t="s">
        <v>119</v>
      </c>
      <c r="AO317" s="35">
        <v>1900</v>
      </c>
      <c r="AP317" s="35">
        <f>SUM(AO317)</f>
        <v>1900</v>
      </c>
      <c r="AQ317" s="38"/>
      <c r="AR317" s="115"/>
    </row>
    <row r="318" spans="1:44" ht="12.75">
      <c r="A318" s="113"/>
      <c r="B318" s="25"/>
      <c r="C318" s="113"/>
      <c r="D318" s="25"/>
      <c r="E318" s="25"/>
      <c r="F318" s="22"/>
      <c r="G318" s="22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169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166"/>
      <c r="AJ318" s="27"/>
      <c r="AK318" s="27"/>
      <c r="AL318" s="27"/>
      <c r="AM318" s="27"/>
      <c r="AN318" s="25"/>
      <c r="AO318" s="35"/>
      <c r="AP318" s="35"/>
      <c r="AQ318" s="38"/>
      <c r="AR318" s="115"/>
    </row>
    <row r="319" spans="1:44" ht="12.75">
      <c r="A319" s="25"/>
      <c r="B319" s="25"/>
      <c r="C319" s="113"/>
      <c r="D319" s="25"/>
      <c r="E319" s="25"/>
      <c r="F319" s="22"/>
      <c r="G319" s="22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169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166"/>
      <c r="AJ319" s="27"/>
      <c r="AK319" s="27"/>
      <c r="AL319" s="27"/>
      <c r="AM319" s="27"/>
      <c r="AN319" s="25"/>
      <c r="AO319" s="35"/>
      <c r="AP319" s="35"/>
      <c r="AQ319" s="38"/>
      <c r="AR319" s="115"/>
    </row>
    <row r="320" spans="1:44" ht="12.75">
      <c r="A320" s="25"/>
      <c r="B320" s="25"/>
      <c r="C320" s="113"/>
      <c r="D320" s="25"/>
      <c r="E320" s="25"/>
      <c r="F320" s="22"/>
      <c r="G320" s="22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169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166"/>
      <c r="AJ320" s="27"/>
      <c r="AK320" s="27"/>
      <c r="AL320" s="27"/>
      <c r="AM320" s="27"/>
      <c r="AN320" s="25"/>
      <c r="AO320" s="35"/>
      <c r="AP320" s="35"/>
      <c r="AQ320" s="38"/>
      <c r="AR320" s="115"/>
    </row>
    <row r="321" spans="1:44" ht="12.75">
      <c r="A321" s="25"/>
      <c r="B321" s="25"/>
      <c r="C321" s="165"/>
      <c r="D321" s="25"/>
      <c r="E321" s="25"/>
      <c r="F321" s="22"/>
      <c r="G321" s="22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169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166"/>
      <c r="AJ321" s="27"/>
      <c r="AK321" s="27"/>
      <c r="AL321" s="27"/>
      <c r="AM321" s="27"/>
      <c r="AN321" s="25"/>
      <c r="AO321" s="35"/>
      <c r="AP321" s="35"/>
      <c r="AQ321" s="38"/>
      <c r="AR321" s="115"/>
    </row>
    <row r="322" spans="1:44" ht="12.75">
      <c r="A322" s="25"/>
      <c r="B322" s="25"/>
      <c r="C322" s="32"/>
      <c r="D322" s="25"/>
      <c r="E322" s="25"/>
      <c r="F322" s="22"/>
      <c r="G322" s="22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169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166"/>
      <c r="AJ322" s="27"/>
      <c r="AK322" s="27"/>
      <c r="AL322" s="27"/>
      <c r="AM322" s="27"/>
      <c r="AN322" s="25"/>
      <c r="AO322" s="35"/>
      <c r="AP322" s="35"/>
      <c r="AQ322" s="38"/>
      <c r="AR322" s="167"/>
    </row>
    <row r="323" spans="1:44" ht="12.75" customHeight="1">
      <c r="A323" s="113" t="s">
        <v>167</v>
      </c>
      <c r="B323" s="25" t="s">
        <v>168</v>
      </c>
      <c r="C323" s="113" t="s">
        <v>169</v>
      </c>
      <c r="D323" s="25" t="s">
        <v>116</v>
      </c>
      <c r="E323" s="25" t="s">
        <v>117</v>
      </c>
      <c r="F323" s="22">
        <v>43206</v>
      </c>
      <c r="G323" s="22">
        <v>43374</v>
      </c>
      <c r="H323" s="27">
        <f>I323</f>
        <v>4000000</v>
      </c>
      <c r="I323" s="27">
        <v>4000000</v>
      </c>
      <c r="J323" s="27">
        <v>0</v>
      </c>
      <c r="K323" s="27">
        <v>0</v>
      </c>
      <c r="L323" s="27">
        <v>0</v>
      </c>
      <c r="M323" s="27">
        <v>0</v>
      </c>
      <c r="N323" s="27">
        <f>O323</f>
        <v>4000000</v>
      </c>
      <c r="O323" s="27">
        <v>4000000</v>
      </c>
      <c r="P323" s="27">
        <v>0</v>
      </c>
      <c r="Q323" s="27">
        <v>0</v>
      </c>
      <c r="R323" s="27">
        <v>0</v>
      </c>
      <c r="S323" s="27">
        <v>0</v>
      </c>
      <c r="T323" s="168" t="s">
        <v>118</v>
      </c>
      <c r="U323" s="27">
        <f>V323</f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f>AB323</f>
        <v>4000000</v>
      </c>
      <c r="AB323" s="27">
        <v>4000000</v>
      </c>
      <c r="AC323" s="27">
        <v>0</v>
      </c>
      <c r="AD323" s="27">
        <v>0</v>
      </c>
      <c r="AE323" s="27">
        <v>0</v>
      </c>
      <c r="AF323" s="27">
        <v>0</v>
      </c>
      <c r="AG323" s="98" t="s">
        <v>118</v>
      </c>
      <c r="AH323" s="27">
        <f>AI323</f>
        <v>0</v>
      </c>
      <c r="AI323" s="166">
        <f>O323-AA323</f>
        <v>0</v>
      </c>
      <c r="AJ323" s="27">
        <v>0</v>
      </c>
      <c r="AK323" s="27">
        <v>0</v>
      </c>
      <c r="AL323" s="27">
        <v>0</v>
      </c>
      <c r="AM323" s="27">
        <v>0</v>
      </c>
      <c r="AN323" s="25" t="s">
        <v>171</v>
      </c>
      <c r="AO323" s="35">
        <v>2</v>
      </c>
      <c r="AP323" s="35">
        <v>2</v>
      </c>
      <c r="AQ323" s="38">
        <v>1</v>
      </c>
      <c r="AR323" s="167"/>
    </row>
    <row r="324" spans="1:44" ht="12.75">
      <c r="A324" s="113"/>
      <c r="B324" s="25" t="s">
        <v>128</v>
      </c>
      <c r="C324" s="113"/>
      <c r="D324" s="25" t="s">
        <v>116</v>
      </c>
      <c r="E324" s="25"/>
      <c r="F324" s="22"/>
      <c r="G324" s="22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168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98"/>
      <c r="AH324" s="27"/>
      <c r="AI324" s="166"/>
      <c r="AJ324" s="27"/>
      <c r="AK324" s="27"/>
      <c r="AL324" s="27"/>
      <c r="AM324" s="27"/>
      <c r="AN324" s="25" t="s">
        <v>119</v>
      </c>
      <c r="AO324" s="35">
        <v>3000</v>
      </c>
      <c r="AP324" s="35">
        <v>3000</v>
      </c>
      <c r="AQ324" s="35"/>
      <c r="AR324" s="167"/>
    </row>
    <row r="325" spans="1:44" ht="12.75">
      <c r="A325" s="113"/>
      <c r="B325" s="25"/>
      <c r="C325" s="113"/>
      <c r="D325" s="25"/>
      <c r="E325" s="25"/>
      <c r="F325" s="22"/>
      <c r="G325" s="22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169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166"/>
      <c r="AJ325" s="27"/>
      <c r="AK325" s="27"/>
      <c r="AL325" s="27"/>
      <c r="AM325" s="27"/>
      <c r="AN325" s="25"/>
      <c r="AO325" s="35"/>
      <c r="AP325" s="35"/>
      <c r="AQ325" s="38"/>
      <c r="AR325" s="167"/>
    </row>
    <row r="326" spans="1:44" ht="12.75">
      <c r="A326" s="25"/>
      <c r="B326" s="25"/>
      <c r="C326" s="113"/>
      <c r="D326" s="25"/>
      <c r="E326" s="25"/>
      <c r="F326" s="22"/>
      <c r="G326" s="22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169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166"/>
      <c r="AJ326" s="27"/>
      <c r="AK326" s="27"/>
      <c r="AL326" s="27"/>
      <c r="AM326" s="27"/>
      <c r="AN326" s="25"/>
      <c r="AO326" s="35"/>
      <c r="AP326" s="35"/>
      <c r="AQ326" s="38"/>
      <c r="AR326" s="167"/>
    </row>
    <row r="327" spans="1:44" ht="12.75">
      <c r="A327" s="25"/>
      <c r="B327" s="25"/>
      <c r="C327" s="113"/>
      <c r="D327" s="25"/>
      <c r="E327" s="25"/>
      <c r="F327" s="22"/>
      <c r="G327" s="22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169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166"/>
      <c r="AJ327" s="27"/>
      <c r="AK327" s="27"/>
      <c r="AL327" s="27"/>
      <c r="AM327" s="27"/>
      <c r="AN327" s="25"/>
      <c r="AO327" s="35"/>
      <c r="AP327" s="35"/>
      <c r="AQ327" s="38"/>
      <c r="AR327" s="167"/>
    </row>
    <row r="328" spans="1:44" ht="12.75">
      <c r="A328" s="25"/>
      <c r="B328" s="25"/>
      <c r="C328" s="165"/>
      <c r="D328" s="25"/>
      <c r="E328" s="25"/>
      <c r="F328" s="22"/>
      <c r="G328" s="22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169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166"/>
      <c r="AJ328" s="27"/>
      <c r="AK328" s="27"/>
      <c r="AL328" s="27"/>
      <c r="AM328" s="27"/>
      <c r="AN328" s="25"/>
      <c r="AO328" s="35"/>
      <c r="AP328" s="35"/>
      <c r="AQ328" s="38"/>
      <c r="AR328" s="167"/>
    </row>
    <row r="329" spans="1:44" ht="12.75">
      <c r="A329" s="25"/>
      <c r="B329" s="25"/>
      <c r="C329" s="32"/>
      <c r="D329" s="25"/>
      <c r="E329" s="25"/>
      <c r="F329" s="22"/>
      <c r="G329" s="22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169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166"/>
      <c r="AJ329" s="27"/>
      <c r="AK329" s="27"/>
      <c r="AL329" s="27"/>
      <c r="AM329" s="27"/>
      <c r="AN329" s="25"/>
      <c r="AO329" s="35"/>
      <c r="AP329" s="35"/>
      <c r="AQ329" s="38"/>
      <c r="AR329" s="38"/>
    </row>
    <row r="330" spans="1:44" ht="12.75">
      <c r="A330" s="113"/>
      <c r="B330" s="25"/>
      <c r="C330" s="113"/>
      <c r="D330" s="25"/>
      <c r="E330" s="25"/>
      <c r="F330" s="22"/>
      <c r="G330" s="22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168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98"/>
      <c r="AH330" s="27"/>
      <c r="AI330" s="166"/>
      <c r="AJ330" s="27"/>
      <c r="AK330" s="27"/>
      <c r="AL330" s="27"/>
      <c r="AM330" s="27"/>
      <c r="AN330" s="25"/>
      <c r="AO330" s="35"/>
      <c r="AP330" s="35"/>
      <c r="AQ330" s="38"/>
      <c r="AR330" s="115"/>
    </row>
    <row r="331" spans="1:44" ht="12.75">
      <c r="A331" s="113"/>
      <c r="B331" s="25"/>
      <c r="C331" s="113"/>
      <c r="D331" s="25"/>
      <c r="E331" s="25"/>
      <c r="F331" s="22"/>
      <c r="G331" s="22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169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166"/>
      <c r="AJ331" s="27"/>
      <c r="AK331" s="27"/>
      <c r="AL331" s="27"/>
      <c r="AM331" s="27"/>
      <c r="AN331" s="25"/>
      <c r="AO331" s="35"/>
      <c r="AP331" s="35"/>
      <c r="AQ331" s="38"/>
      <c r="AR331" s="115"/>
    </row>
    <row r="332" spans="1:44" ht="12.75" customHeight="1">
      <c r="A332" s="113"/>
      <c r="B332" s="25"/>
      <c r="C332" s="113"/>
      <c r="D332" s="25"/>
      <c r="E332" s="25"/>
      <c r="F332" s="22"/>
      <c r="G332" s="22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169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166"/>
      <c r="AJ332" s="27"/>
      <c r="AK332" s="27"/>
      <c r="AL332" s="27"/>
      <c r="AM332" s="27"/>
      <c r="AN332" s="25"/>
      <c r="AO332" s="35"/>
      <c r="AP332" s="35"/>
      <c r="AQ332" s="38"/>
      <c r="AR332" s="115"/>
    </row>
    <row r="333" spans="1:44" ht="12.75">
      <c r="A333" s="25"/>
      <c r="B333" s="25"/>
      <c r="C333" s="113"/>
      <c r="D333" s="25"/>
      <c r="E333" s="25"/>
      <c r="F333" s="22"/>
      <c r="G333" s="22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169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166"/>
      <c r="AJ333" s="27"/>
      <c r="AK333" s="27"/>
      <c r="AL333" s="27"/>
      <c r="AM333" s="27"/>
      <c r="AN333" s="25"/>
      <c r="AO333" s="35"/>
      <c r="AP333" s="35"/>
      <c r="AQ333" s="38"/>
      <c r="AR333" s="115"/>
    </row>
    <row r="334" spans="1:44" ht="12.75">
      <c r="A334" s="25"/>
      <c r="B334" s="25"/>
      <c r="C334" s="113"/>
      <c r="D334" s="25"/>
      <c r="E334" s="25"/>
      <c r="F334" s="22"/>
      <c r="G334" s="22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169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166"/>
      <c r="AJ334" s="27"/>
      <c r="AK334" s="27"/>
      <c r="AL334" s="27"/>
      <c r="AM334" s="27"/>
      <c r="AN334" s="25"/>
      <c r="AO334" s="35"/>
      <c r="AP334" s="35"/>
      <c r="AQ334" s="38"/>
      <c r="AR334" s="115"/>
    </row>
    <row r="335" spans="1:44" ht="12.75">
      <c r="A335" s="25"/>
      <c r="B335" s="25"/>
      <c r="C335" s="165"/>
      <c r="D335" s="25"/>
      <c r="E335" s="25"/>
      <c r="F335" s="22"/>
      <c r="G335" s="22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169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166"/>
      <c r="AJ335" s="27"/>
      <c r="AK335" s="27"/>
      <c r="AL335" s="27"/>
      <c r="AM335" s="27"/>
      <c r="AN335" s="25"/>
      <c r="AO335" s="35"/>
      <c r="AP335" s="35"/>
      <c r="AQ335" s="38"/>
      <c r="AR335" s="115"/>
    </row>
    <row r="336" spans="1:44" ht="12.75">
      <c r="A336" s="25"/>
      <c r="B336" s="25"/>
      <c r="C336" s="32"/>
      <c r="D336" s="25"/>
      <c r="E336" s="25"/>
      <c r="F336" s="22"/>
      <c r="G336" s="22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169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166"/>
      <c r="AJ336" s="27"/>
      <c r="AK336" s="27"/>
      <c r="AL336" s="27"/>
      <c r="AM336" s="27"/>
      <c r="AN336" s="25"/>
      <c r="AO336" s="35"/>
      <c r="AP336" s="35"/>
      <c r="AQ336" s="38"/>
      <c r="AR336" s="38"/>
    </row>
    <row r="337" spans="1:44" ht="12.75">
      <c r="A337" s="113"/>
      <c r="B337" s="25"/>
      <c r="C337" s="113"/>
      <c r="D337" s="25"/>
      <c r="E337" s="25"/>
      <c r="F337" s="22"/>
      <c r="G337" s="22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168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98"/>
      <c r="AH337" s="27"/>
      <c r="AI337" s="166"/>
      <c r="AJ337" s="27"/>
      <c r="AK337" s="27"/>
      <c r="AL337" s="27"/>
      <c r="AM337" s="27"/>
      <c r="AN337" s="25"/>
      <c r="AO337" s="35"/>
      <c r="AP337" s="35"/>
      <c r="AQ337" s="38"/>
      <c r="AR337" s="115"/>
    </row>
    <row r="338" spans="1:44" ht="12.75">
      <c r="A338" s="113"/>
      <c r="B338" s="25"/>
      <c r="C338" s="113"/>
      <c r="D338" s="25"/>
      <c r="E338" s="25"/>
      <c r="F338" s="163"/>
      <c r="G338" s="22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169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166"/>
      <c r="AJ338" s="27"/>
      <c r="AK338" s="27"/>
      <c r="AL338" s="27"/>
      <c r="AM338" s="27"/>
      <c r="AN338" s="25"/>
      <c r="AO338" s="35"/>
      <c r="AP338" s="35"/>
      <c r="AQ338" s="25"/>
      <c r="AR338" s="115"/>
    </row>
    <row r="339" spans="1:44" ht="12.75">
      <c r="A339" s="113"/>
      <c r="B339" s="25"/>
      <c r="C339" s="113"/>
      <c r="D339" s="25"/>
      <c r="E339" s="25"/>
      <c r="F339" s="22"/>
      <c r="G339" s="22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169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5"/>
      <c r="AO339" s="35"/>
      <c r="AP339" s="35"/>
      <c r="AQ339" s="38"/>
      <c r="AR339" s="115"/>
    </row>
    <row r="340" spans="1:44" ht="12.75">
      <c r="A340" s="25"/>
      <c r="B340" s="25"/>
      <c r="C340" s="113"/>
      <c r="D340" s="25"/>
      <c r="E340" s="25"/>
      <c r="F340" s="22"/>
      <c r="G340" s="22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5"/>
      <c r="AO340" s="35"/>
      <c r="AP340" s="35"/>
      <c r="AQ340" s="38"/>
      <c r="AR340" s="115"/>
    </row>
    <row r="341" spans="1:44" ht="12.75">
      <c r="A341" s="25"/>
      <c r="B341" s="25"/>
      <c r="C341" s="113"/>
      <c r="D341" s="25"/>
      <c r="E341" s="25"/>
      <c r="F341" s="22"/>
      <c r="G341" s="22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5"/>
      <c r="AO341" s="35"/>
      <c r="AP341" s="35"/>
      <c r="AQ341" s="38"/>
      <c r="AR341" s="115"/>
    </row>
    <row r="342" spans="1:44" ht="12.75">
      <c r="A342" s="25"/>
      <c r="B342" s="25"/>
      <c r="C342" s="113"/>
      <c r="D342" s="25"/>
      <c r="E342" s="25"/>
      <c r="F342" s="22"/>
      <c r="G342" s="22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5"/>
      <c r="AO342" s="35"/>
      <c r="AP342" s="35"/>
      <c r="AQ342" s="38"/>
      <c r="AR342" s="115"/>
    </row>
    <row r="343" spans="1:44" ht="12.75">
      <c r="A343" s="25"/>
      <c r="B343" s="25"/>
      <c r="C343" s="32"/>
      <c r="D343" s="25"/>
      <c r="E343" s="25"/>
      <c r="F343" s="22"/>
      <c r="G343" s="22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5"/>
      <c r="AO343" s="35"/>
      <c r="AP343" s="35"/>
      <c r="AQ343" s="38"/>
      <c r="AR343" s="41"/>
    </row>
    <row r="344" spans="1:44" ht="12.75">
      <c r="A344" s="25"/>
      <c r="B344" s="25"/>
      <c r="C344" s="32"/>
      <c r="D344" s="25"/>
      <c r="E344" s="25"/>
      <c r="F344" s="22"/>
      <c r="G344" s="22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5"/>
      <c r="AO344" s="35"/>
      <c r="AP344" s="35"/>
      <c r="AQ344" s="38"/>
      <c r="AR344" s="41"/>
    </row>
    <row r="345" spans="1:44" ht="12.75">
      <c r="A345" s="25"/>
      <c r="B345" s="25"/>
      <c r="C345" s="32"/>
      <c r="D345" s="25"/>
      <c r="E345" s="25"/>
      <c r="F345" s="22"/>
      <c r="G345" s="22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5"/>
      <c r="AO345" s="35"/>
      <c r="AP345" s="35"/>
      <c r="AQ345" s="38"/>
      <c r="AR345" s="41"/>
    </row>
    <row r="346" spans="1:44" ht="12.75">
      <c r="A346" s="25"/>
      <c r="B346" s="25"/>
      <c r="C346" s="32"/>
      <c r="D346" s="25"/>
      <c r="E346" s="25"/>
      <c r="F346" s="22"/>
      <c r="G346" s="22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5"/>
      <c r="AO346" s="35"/>
      <c r="AP346" s="35"/>
      <c r="AQ346" s="38"/>
      <c r="AR346" s="41"/>
    </row>
    <row r="347" spans="1:44" ht="12.75">
      <c r="A347" s="25"/>
      <c r="B347" s="25"/>
      <c r="C347" s="32"/>
      <c r="D347" s="25"/>
      <c r="E347" s="25"/>
      <c r="F347" s="22"/>
      <c r="G347" s="22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5"/>
      <c r="AO347" s="35"/>
      <c r="AP347" s="35"/>
      <c r="AQ347" s="38"/>
      <c r="AR347" s="41"/>
    </row>
    <row r="348" spans="1:44" ht="12.75">
      <c r="A348" s="25"/>
      <c r="B348" s="25"/>
      <c r="C348" s="32"/>
      <c r="D348" s="25"/>
      <c r="E348" s="25"/>
      <c r="F348" s="22"/>
      <c r="G348" s="22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5"/>
      <c r="AO348" s="35"/>
      <c r="AP348" s="35"/>
      <c r="AQ348" s="38"/>
      <c r="AR348" s="41"/>
    </row>
    <row r="349" spans="1:44" ht="12.75">
      <c r="A349" s="25"/>
      <c r="B349" s="25"/>
      <c r="C349" s="32"/>
      <c r="D349" s="25"/>
      <c r="E349" s="25"/>
      <c r="F349" s="22"/>
      <c r="G349" s="22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5"/>
      <c r="AO349" s="35"/>
      <c r="AP349" s="35"/>
      <c r="AQ349" s="38"/>
      <c r="AR349" s="41"/>
    </row>
    <row r="350" spans="1:44" ht="12.75">
      <c r="A350" s="25"/>
      <c r="B350" s="25"/>
      <c r="C350" s="32"/>
      <c r="D350" s="25"/>
      <c r="E350" s="25"/>
      <c r="F350" s="22"/>
      <c r="G350" s="22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5"/>
      <c r="AO350" s="35"/>
      <c r="AP350" s="35"/>
      <c r="AQ350" s="38"/>
      <c r="AR350" s="41"/>
    </row>
    <row r="351" spans="1:44" ht="12.75">
      <c r="A351" s="25"/>
      <c r="B351" s="25"/>
      <c r="C351" s="32"/>
      <c r="D351" s="25"/>
      <c r="E351" s="25"/>
      <c r="F351" s="22"/>
      <c r="G351" s="22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5"/>
      <c r="AO351" s="35"/>
      <c r="AP351" s="35"/>
      <c r="AQ351" s="38"/>
      <c r="AR351" s="41"/>
    </row>
    <row r="352" spans="1:44" ht="12.75">
      <c r="A352" s="25"/>
      <c r="B352" s="25"/>
      <c r="C352" s="32"/>
      <c r="D352" s="25"/>
      <c r="E352" s="25"/>
      <c r="F352" s="22"/>
      <c r="G352" s="22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5"/>
      <c r="AO352" s="35"/>
      <c r="AP352" s="35"/>
      <c r="AQ352" s="38"/>
      <c r="AR352" s="41"/>
    </row>
    <row r="353" spans="1:44" ht="12.75">
      <c r="A353" s="25"/>
      <c r="B353" s="25"/>
      <c r="C353" s="32"/>
      <c r="D353" s="25"/>
      <c r="E353" s="25"/>
      <c r="F353" s="22"/>
      <c r="G353" s="22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5"/>
      <c r="AO353" s="35"/>
      <c r="AP353" s="35"/>
      <c r="AQ353" s="38"/>
      <c r="AR353" s="41"/>
    </row>
    <row r="354" spans="1:44" ht="12.75">
      <c r="A354" s="25"/>
      <c r="B354" s="25"/>
      <c r="C354" s="32"/>
      <c r="D354" s="25"/>
      <c r="E354" s="25"/>
      <c r="F354" s="22"/>
      <c r="G354" s="22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5"/>
      <c r="AO354" s="35"/>
      <c r="AP354" s="35"/>
      <c r="AQ354" s="38"/>
      <c r="AR354" s="41"/>
    </row>
    <row r="355" spans="1:44" ht="12.75">
      <c r="A355" s="25"/>
      <c r="B355" s="25"/>
      <c r="C355" s="32"/>
      <c r="D355" s="25"/>
      <c r="E355" s="25"/>
      <c r="F355" s="22"/>
      <c r="G355" s="22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5"/>
      <c r="AO355" s="35"/>
      <c r="AP355" s="35"/>
      <c r="AQ355" s="38"/>
      <c r="AR355" s="41"/>
    </row>
    <row r="356" spans="1:44" ht="12.75">
      <c r="A356" s="25"/>
      <c r="B356" s="25"/>
      <c r="C356" s="32"/>
      <c r="D356" s="25"/>
      <c r="E356" s="25"/>
      <c r="F356" s="22"/>
      <c r="G356" s="22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5"/>
      <c r="AO356" s="35"/>
      <c r="AP356" s="35"/>
      <c r="AQ356" s="38"/>
      <c r="AR356" s="41"/>
    </row>
    <row r="357" spans="1:44" ht="12.75">
      <c r="A357" s="25"/>
      <c r="B357" s="25"/>
      <c r="C357" s="32"/>
      <c r="D357" s="25"/>
      <c r="E357" s="25"/>
      <c r="F357" s="22"/>
      <c r="G357" s="22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5"/>
      <c r="AO357" s="35"/>
      <c r="AP357" s="35"/>
      <c r="AQ357" s="38"/>
      <c r="AR357" s="41"/>
    </row>
    <row r="358" spans="1:44" ht="12.75">
      <c r="A358" s="25"/>
      <c r="B358" s="25"/>
      <c r="C358" s="32"/>
      <c r="D358" s="25"/>
      <c r="E358" s="25"/>
      <c r="F358" s="22"/>
      <c r="G358" s="22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5"/>
      <c r="AO358" s="35"/>
      <c r="AP358" s="35"/>
      <c r="AQ358" s="38"/>
      <c r="AR358" s="41"/>
    </row>
    <row r="359" spans="1:44" ht="12.75">
      <c r="A359" s="20"/>
      <c r="B359" s="20"/>
      <c r="C359" s="33"/>
      <c r="D359" s="20"/>
      <c r="E359" s="20"/>
      <c r="F359" s="23"/>
      <c r="G359" s="23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0"/>
      <c r="AO359" s="36"/>
      <c r="AP359" s="36"/>
      <c r="AQ359" s="39"/>
      <c r="AR359" s="42"/>
    </row>
    <row r="360" spans="1:44" ht="12.75">
      <c r="A360" s="7"/>
      <c r="B360" s="7"/>
      <c r="C360" s="7"/>
      <c r="D360" s="7"/>
      <c r="E360" s="122" t="s">
        <v>17</v>
      </c>
      <c r="F360" s="123"/>
      <c r="G360" s="124"/>
      <c r="H360" s="30">
        <f>SUM(H316:H359)</f>
        <v>6000000</v>
      </c>
      <c r="I360" s="30">
        <f>SUM(I316:I359)</f>
        <v>6000000</v>
      </c>
      <c r="J360" s="30">
        <f>SUM(J317:J359)</f>
        <v>0</v>
      </c>
      <c r="K360" s="30">
        <f>SUM(K317:K359)</f>
        <v>0</v>
      </c>
      <c r="L360" s="30">
        <f>SUM(L317:L359)</f>
        <v>0</v>
      </c>
      <c r="M360" s="30">
        <v>0</v>
      </c>
      <c r="N360" s="30">
        <f>SUM(N316:N359)</f>
        <v>6000000</v>
      </c>
      <c r="O360" s="30">
        <f>SUM(O316:O359)</f>
        <v>6000000</v>
      </c>
      <c r="P360" s="30">
        <f>SUM(P317:P359)</f>
        <v>0</v>
      </c>
      <c r="Q360" s="30">
        <f>SUM(Q317:Q359)</f>
        <v>0</v>
      </c>
      <c r="R360" s="30">
        <f>SUM(R317:R359)</f>
        <v>0</v>
      </c>
      <c r="S360" s="30">
        <f>SUM(S317:S359)</f>
        <v>0</v>
      </c>
      <c r="T360" s="30"/>
      <c r="U360" s="30">
        <f>SUM(U317:U359)</f>
        <v>0</v>
      </c>
      <c r="V360" s="30">
        <f>SUM(V317:V359)</f>
        <v>0</v>
      </c>
      <c r="W360" s="30">
        <f>SUM(W317:W359)</f>
        <v>0</v>
      </c>
      <c r="X360" s="30">
        <f>SUM(X317:X359)</f>
        <v>0</v>
      </c>
      <c r="Y360" s="30">
        <f>SUM(Y317:Y359)</f>
        <v>0</v>
      </c>
      <c r="Z360" s="30">
        <v>0</v>
      </c>
      <c r="AA360" s="30">
        <f>SUM(AA316:AA359)</f>
        <v>5986648</v>
      </c>
      <c r="AB360" s="30">
        <f>SUM(AB316:AB359)</f>
        <v>5986648</v>
      </c>
      <c r="AC360" s="30">
        <f>SUM(AC317:AC359)</f>
        <v>0</v>
      </c>
      <c r="AD360" s="30">
        <f>SUM(AD317:AD359)</f>
        <v>0</v>
      </c>
      <c r="AE360" s="30">
        <f>SUM(AE317:AE359)</f>
        <v>0</v>
      </c>
      <c r="AF360" s="30">
        <f>SUM(AF317:AF359)</f>
        <v>0</v>
      </c>
      <c r="AG360" s="30"/>
      <c r="AH360" s="30">
        <f>SUM(AH316:AH359)</f>
        <v>13352</v>
      </c>
      <c r="AI360" s="30">
        <f>SUM(AI316:AI359)</f>
        <v>13352</v>
      </c>
      <c r="AJ360" s="30">
        <f>SUM(AJ317:AJ359)</f>
        <v>0</v>
      </c>
      <c r="AK360" s="30">
        <f>SUM(AK317:AK359)</f>
        <v>0</v>
      </c>
      <c r="AL360" s="30">
        <f>SUM(AL317:AL359)</f>
        <v>0</v>
      </c>
      <c r="AM360" s="30">
        <v>0</v>
      </c>
      <c r="AN360" s="7"/>
      <c r="AO360" s="7"/>
      <c r="AP360" s="7"/>
      <c r="AQ360" s="7"/>
      <c r="AR360" s="7"/>
    </row>
    <row r="361" spans="1:44" ht="12.75">
      <c r="A361" s="8"/>
      <c r="B361" s="9"/>
      <c r="C361" s="9"/>
      <c r="D361" s="9"/>
      <c r="E361" s="10"/>
      <c r="F361" s="16"/>
      <c r="G361" s="17" t="s">
        <v>18</v>
      </c>
      <c r="H361" s="30">
        <f>SUM(H360)</f>
        <v>6000000</v>
      </c>
      <c r="I361" s="30">
        <f>SUM(I360)</f>
        <v>6000000</v>
      </c>
      <c r="J361" s="30">
        <f>SUM(J360)</f>
        <v>0</v>
      </c>
      <c r="K361" s="30">
        <f>SUM(K360)</f>
        <v>0</v>
      </c>
      <c r="L361" s="30">
        <f>SUM(L360)</f>
        <v>0</v>
      </c>
      <c r="M361" s="30">
        <v>0</v>
      </c>
      <c r="N361" s="30">
        <f>SUM(N360)</f>
        <v>6000000</v>
      </c>
      <c r="O361" s="30">
        <f>SUM(O360)</f>
        <v>6000000</v>
      </c>
      <c r="P361" s="30">
        <f>SUM(P360)</f>
        <v>0</v>
      </c>
      <c r="Q361" s="30">
        <f>SUM(Q360)</f>
        <v>0</v>
      </c>
      <c r="R361" s="30">
        <f>SUM(R360)</f>
        <v>0</v>
      </c>
      <c r="S361" s="30">
        <f>SUM(S360)</f>
        <v>0</v>
      </c>
      <c r="T361" s="30"/>
      <c r="U361" s="30">
        <f>SUM(U360)</f>
        <v>0</v>
      </c>
      <c r="V361" s="30">
        <f>SUM(V360)</f>
        <v>0</v>
      </c>
      <c r="W361" s="30">
        <f>SUM(W360)</f>
        <v>0</v>
      </c>
      <c r="X361" s="30">
        <f>SUM(X360)</f>
        <v>0</v>
      </c>
      <c r="Y361" s="30">
        <f>SUM(Y360)</f>
        <v>0</v>
      </c>
      <c r="Z361" s="30">
        <v>0</v>
      </c>
      <c r="AA361" s="30">
        <f>SUM(AA360)</f>
        <v>5986648</v>
      </c>
      <c r="AB361" s="30">
        <f>SUM(AB360)</f>
        <v>5986648</v>
      </c>
      <c r="AC361" s="30">
        <f>SUM(AC360)</f>
        <v>0</v>
      </c>
      <c r="AD361" s="30">
        <f>SUM(AD360)</f>
        <v>0</v>
      </c>
      <c r="AE361" s="30">
        <f>SUM(AE360)</f>
        <v>0</v>
      </c>
      <c r="AF361" s="30">
        <v>0</v>
      </c>
      <c r="AG361" s="30"/>
      <c r="AH361" s="30">
        <f>SUM(AH360)</f>
        <v>13352</v>
      </c>
      <c r="AI361" s="30">
        <f>SUM(AI360)</f>
        <v>13352</v>
      </c>
      <c r="AJ361" s="30">
        <f>SUM(AJ360)</f>
        <v>0</v>
      </c>
      <c r="AK361" s="30">
        <f>SUM(AK360)</f>
        <v>0</v>
      </c>
      <c r="AL361" s="30">
        <f>SUM(AL360)</f>
        <v>0</v>
      </c>
      <c r="AM361" s="30">
        <v>0</v>
      </c>
      <c r="AN361" s="9"/>
      <c r="AO361" s="9"/>
      <c r="AP361" s="9"/>
      <c r="AQ361" s="9"/>
      <c r="AR361" s="8"/>
    </row>
    <row r="362" spans="1:44" ht="12.75">
      <c r="A362" s="8"/>
      <c r="B362" s="9"/>
      <c r="C362" s="9"/>
      <c r="D362" s="9"/>
      <c r="E362" s="10"/>
      <c r="F362" s="16"/>
      <c r="G362" s="17" t="s">
        <v>4</v>
      </c>
      <c r="H362" s="29">
        <f>SUM(H361)</f>
        <v>6000000</v>
      </c>
      <c r="I362" s="29">
        <f>SUM(I361)</f>
        <v>6000000</v>
      </c>
      <c r="J362" s="29">
        <f>SUM(J361)</f>
        <v>0</v>
      </c>
      <c r="K362" s="29">
        <f>SUM(K361)</f>
        <v>0</v>
      </c>
      <c r="L362" s="29">
        <f>SUM(L361)</f>
        <v>0</v>
      </c>
      <c r="M362" s="29">
        <v>0</v>
      </c>
      <c r="N362" s="29">
        <f>SUM(N361)</f>
        <v>6000000</v>
      </c>
      <c r="O362" s="29">
        <f>SUM(O361)</f>
        <v>6000000</v>
      </c>
      <c r="P362" s="29">
        <f>SUM(P361)</f>
        <v>0</v>
      </c>
      <c r="Q362" s="29">
        <f>SUM(Q361)</f>
        <v>0</v>
      </c>
      <c r="R362" s="29">
        <f>SUM(R361)</f>
        <v>0</v>
      </c>
      <c r="S362" s="29">
        <f>SUM(S361)</f>
        <v>0</v>
      </c>
      <c r="T362" s="29"/>
      <c r="U362" s="29">
        <f>SUM(U361)</f>
        <v>0</v>
      </c>
      <c r="V362" s="29">
        <f>SUM(V361)</f>
        <v>0</v>
      </c>
      <c r="W362" s="29">
        <f>SUM(W361)</f>
        <v>0</v>
      </c>
      <c r="X362" s="29">
        <f>SUM(X361)</f>
        <v>0</v>
      </c>
      <c r="Y362" s="29">
        <f>SUM(Y361)</f>
        <v>0</v>
      </c>
      <c r="Z362" s="29">
        <v>0</v>
      </c>
      <c r="AA362" s="29">
        <f>SUM(AA361)</f>
        <v>5986648</v>
      </c>
      <c r="AB362" s="29">
        <f>SUM(AB361)</f>
        <v>5986648</v>
      </c>
      <c r="AC362" s="29">
        <f>SUM(AC361)</f>
        <v>0</v>
      </c>
      <c r="AD362" s="29">
        <f>SUM(AD361)</f>
        <v>0</v>
      </c>
      <c r="AE362" s="29">
        <f>SUM(AE361)</f>
        <v>0</v>
      </c>
      <c r="AF362" s="29">
        <v>0</v>
      </c>
      <c r="AG362" s="29"/>
      <c r="AH362" s="29">
        <f>SUM(AH361)</f>
        <v>13352</v>
      </c>
      <c r="AI362" s="29">
        <f>SUM(AI361)</f>
        <v>13352</v>
      </c>
      <c r="AJ362" s="29">
        <f>SUM(AJ361)</f>
        <v>0</v>
      </c>
      <c r="AK362" s="29">
        <f>SUM(AK361)</f>
        <v>0</v>
      </c>
      <c r="AL362" s="29">
        <f>SUM(AL361)</f>
        <v>0</v>
      </c>
      <c r="AM362" s="29">
        <v>0</v>
      </c>
      <c r="AN362" s="9"/>
      <c r="AO362" s="9"/>
      <c r="AP362" s="9"/>
      <c r="AQ362" s="9"/>
      <c r="AR362" s="8"/>
    </row>
    <row r="363" spans="1:4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2" ht="12.75">
      <c r="A370" s="109" t="s">
        <v>109</v>
      </c>
      <c r="B370" s="109"/>
      <c r="C370" s="109"/>
      <c r="D370" s="109"/>
      <c r="E370" s="109"/>
      <c r="F370" s="2"/>
      <c r="G370" s="2"/>
      <c r="J370" s="109" t="s">
        <v>110</v>
      </c>
      <c r="K370" s="109"/>
      <c r="L370" s="109"/>
      <c r="M370" s="109"/>
      <c r="N370" s="109"/>
      <c r="O370" s="109"/>
      <c r="P370" s="94"/>
      <c r="Q370" s="94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"/>
      <c r="AG370" s="43"/>
      <c r="AJ370" s="104" t="s">
        <v>111</v>
      </c>
      <c r="AK370" s="104"/>
      <c r="AL370" s="104"/>
      <c r="AM370" s="104"/>
      <c r="AN370" s="104"/>
      <c r="AO370" s="104"/>
      <c r="AP370" s="104"/>
    </row>
    <row r="371" spans="1:42" ht="12.75">
      <c r="A371" s="110" t="s">
        <v>112</v>
      </c>
      <c r="B371" s="110"/>
      <c r="C371" s="110"/>
      <c r="D371" s="110"/>
      <c r="E371" s="110"/>
      <c r="F371" s="2"/>
      <c r="G371" s="2"/>
      <c r="J371" s="110"/>
      <c r="K371" s="110"/>
      <c r="L371" s="110"/>
      <c r="M371" s="110"/>
      <c r="N371" s="110"/>
      <c r="O371" s="110"/>
      <c r="P371" s="111"/>
      <c r="Q371" s="111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"/>
      <c r="AG371" s="43"/>
      <c r="AJ371" s="137"/>
      <c r="AK371" s="137"/>
      <c r="AL371" s="137"/>
      <c r="AM371" s="137"/>
      <c r="AN371" s="137"/>
      <c r="AO371" s="137"/>
      <c r="AP371" s="137"/>
    </row>
    <row r="372" spans="1:42" ht="12.75">
      <c r="A372" s="133" t="s">
        <v>114</v>
      </c>
      <c r="B372" s="133"/>
      <c r="C372" s="133"/>
      <c r="D372" s="133"/>
      <c r="E372" s="133"/>
      <c r="F372" s="96"/>
      <c r="G372" s="95"/>
      <c r="H372" s="97"/>
      <c r="I372" s="97"/>
      <c r="J372" s="112" t="s">
        <v>115</v>
      </c>
      <c r="K372" s="112"/>
      <c r="L372" s="112"/>
      <c r="M372" s="112"/>
      <c r="N372" s="112"/>
      <c r="O372" s="112"/>
      <c r="P372" s="94"/>
      <c r="Q372" s="94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"/>
      <c r="AG372" s="43"/>
      <c r="AJ372" s="136" t="s">
        <v>113</v>
      </c>
      <c r="AK372" s="136"/>
      <c r="AL372" s="136"/>
      <c r="AM372" s="136"/>
      <c r="AN372" s="136"/>
      <c r="AO372" s="136"/>
      <c r="AP372" s="136"/>
    </row>
    <row r="373" spans="1:42" ht="12.75">
      <c r="A373" s="133"/>
      <c r="B373" s="133"/>
      <c r="C373" s="133"/>
      <c r="D373" s="133"/>
      <c r="E373" s="133"/>
      <c r="F373" s="97"/>
      <c r="G373" s="97"/>
      <c r="H373" s="97"/>
      <c r="I373" s="97"/>
      <c r="J373" s="112"/>
      <c r="K373" s="112"/>
      <c r="L373" s="112"/>
      <c r="M373" s="112"/>
      <c r="N373" s="112"/>
      <c r="O373" s="112"/>
      <c r="P373" s="45"/>
      <c r="Q373" s="45"/>
      <c r="AJ373" s="136"/>
      <c r="AK373" s="136"/>
      <c r="AL373" s="136"/>
      <c r="AM373" s="136"/>
      <c r="AN373" s="136"/>
      <c r="AO373" s="136"/>
      <c r="AP373" s="136"/>
    </row>
  </sheetData>
  <sheetProtection/>
  <mergeCells count="333">
    <mergeCell ref="A330:A332"/>
    <mergeCell ref="C330:C334"/>
    <mergeCell ref="AR330:AR335"/>
    <mergeCell ref="A337:A339"/>
    <mergeCell ref="C337:C342"/>
    <mergeCell ref="AR337:AR342"/>
    <mergeCell ref="AR226:AR231"/>
    <mergeCell ref="A233:A235"/>
    <mergeCell ref="C233:C237"/>
    <mergeCell ref="AR233:AR238"/>
    <mergeCell ref="A240:A242"/>
    <mergeCell ref="C240:C245"/>
    <mergeCell ref="AR240:AR245"/>
    <mergeCell ref="A372:E373"/>
    <mergeCell ref="J372:O373"/>
    <mergeCell ref="AJ372:AP373"/>
    <mergeCell ref="C16:C20"/>
    <mergeCell ref="A23:A25"/>
    <mergeCell ref="C23:C27"/>
    <mergeCell ref="A30:A32"/>
    <mergeCell ref="C30:C34"/>
    <mergeCell ref="A37:A39"/>
    <mergeCell ref="C37:C42"/>
    <mergeCell ref="A370:E370"/>
    <mergeCell ref="J370:O370"/>
    <mergeCell ref="AJ370:AP370"/>
    <mergeCell ref="A371:E371"/>
    <mergeCell ref="J371:Q371"/>
    <mergeCell ref="AJ371:AP371"/>
    <mergeCell ref="E360:G360"/>
    <mergeCell ref="C316:C320"/>
    <mergeCell ref="AR316:AR321"/>
    <mergeCell ref="A323:A325"/>
    <mergeCell ref="C323:C327"/>
    <mergeCell ref="AM312:AM314"/>
    <mergeCell ref="AQ312:AQ314"/>
    <mergeCell ref="AN313:AN314"/>
    <mergeCell ref="AO313:AO314"/>
    <mergeCell ref="A316:A318"/>
    <mergeCell ref="AG312:AG314"/>
    <mergeCell ref="AH312:AH314"/>
    <mergeCell ref="AI312:AI314"/>
    <mergeCell ref="AJ312:AJ314"/>
    <mergeCell ref="AK312:AK314"/>
    <mergeCell ref="AL312:AL314"/>
    <mergeCell ref="AA312:AA314"/>
    <mergeCell ref="AB312:AB314"/>
    <mergeCell ref="AC312:AC314"/>
    <mergeCell ref="AD312:AD314"/>
    <mergeCell ref="AE312:AE314"/>
    <mergeCell ref="AF312:AF314"/>
    <mergeCell ref="U312:U314"/>
    <mergeCell ref="V312:V314"/>
    <mergeCell ref="W312:W314"/>
    <mergeCell ref="X312:X314"/>
    <mergeCell ref="Y312:Y314"/>
    <mergeCell ref="Z312:Z314"/>
    <mergeCell ref="O312:O314"/>
    <mergeCell ref="P312:P314"/>
    <mergeCell ref="Q312:Q314"/>
    <mergeCell ref="R312:R314"/>
    <mergeCell ref="S312:S314"/>
    <mergeCell ref="T312:T314"/>
    <mergeCell ref="AH311:AM311"/>
    <mergeCell ref="AN311:AO311"/>
    <mergeCell ref="AR311:AR314"/>
    <mergeCell ref="H312:H314"/>
    <mergeCell ref="I312:I314"/>
    <mergeCell ref="J312:J314"/>
    <mergeCell ref="K312:K314"/>
    <mergeCell ref="L312:L314"/>
    <mergeCell ref="M312:M314"/>
    <mergeCell ref="N312:N314"/>
    <mergeCell ref="C308:L308"/>
    <mergeCell ref="A309:B309"/>
    <mergeCell ref="C309:L309"/>
    <mergeCell ref="AN309:AQ309"/>
    <mergeCell ref="A311:A314"/>
    <mergeCell ref="F311:G311"/>
    <mergeCell ref="H311:M311"/>
    <mergeCell ref="N311:S311"/>
    <mergeCell ref="U311:Z311"/>
    <mergeCell ref="AA311:AF311"/>
    <mergeCell ref="AD306:AF306"/>
    <mergeCell ref="A307:B307"/>
    <mergeCell ref="C307:L307"/>
    <mergeCell ref="AA307:AC307"/>
    <mergeCell ref="AJ307:AM307"/>
    <mergeCell ref="AN307:AP307"/>
    <mergeCell ref="A275:E276"/>
    <mergeCell ref="J275:O276"/>
    <mergeCell ref="AJ275:AP276"/>
    <mergeCell ref="A301:AR301"/>
    <mergeCell ref="A303:AR303"/>
    <mergeCell ref="G305:H305"/>
    <mergeCell ref="O305:Q305"/>
    <mergeCell ref="S305:T305"/>
    <mergeCell ref="U305:V305"/>
    <mergeCell ref="AC305:AD305"/>
    <mergeCell ref="A273:E273"/>
    <mergeCell ref="J273:O273"/>
    <mergeCell ref="AJ273:AP273"/>
    <mergeCell ref="A274:E274"/>
    <mergeCell ref="J274:Q274"/>
    <mergeCell ref="AJ274:AP274"/>
    <mergeCell ref="E263:G263"/>
    <mergeCell ref="C219:C223"/>
    <mergeCell ref="AR219:AR224"/>
    <mergeCell ref="A226:A228"/>
    <mergeCell ref="C226:C230"/>
    <mergeCell ref="AM215:AM217"/>
    <mergeCell ref="AQ215:AQ217"/>
    <mergeCell ref="AN216:AN217"/>
    <mergeCell ref="AO216:AO217"/>
    <mergeCell ref="A219:A221"/>
    <mergeCell ref="AG215:AG217"/>
    <mergeCell ref="AH215:AH217"/>
    <mergeCell ref="AI215:AI217"/>
    <mergeCell ref="AJ215:AJ217"/>
    <mergeCell ref="AK215:AK217"/>
    <mergeCell ref="AL215:AL217"/>
    <mergeCell ref="AA215:AA217"/>
    <mergeCell ref="AB215:AB217"/>
    <mergeCell ref="AC215:AC217"/>
    <mergeCell ref="AD215:AD217"/>
    <mergeCell ref="AE215:AE217"/>
    <mergeCell ref="AF215:AF217"/>
    <mergeCell ref="U215:U217"/>
    <mergeCell ref="V215:V217"/>
    <mergeCell ref="W215:W217"/>
    <mergeCell ref="X215:X217"/>
    <mergeCell ref="Y215:Y217"/>
    <mergeCell ref="Z215:Z217"/>
    <mergeCell ref="O215:O217"/>
    <mergeCell ref="P215:P217"/>
    <mergeCell ref="Q215:Q217"/>
    <mergeCell ref="R215:R217"/>
    <mergeCell ref="S215:S217"/>
    <mergeCell ref="T215:T217"/>
    <mergeCell ref="AH214:AM214"/>
    <mergeCell ref="AN214:AO214"/>
    <mergeCell ref="AR214:AR217"/>
    <mergeCell ref="H215:H217"/>
    <mergeCell ref="I215:I217"/>
    <mergeCell ref="J215:J217"/>
    <mergeCell ref="K215:K217"/>
    <mergeCell ref="L215:L217"/>
    <mergeCell ref="M215:M217"/>
    <mergeCell ref="N215:N217"/>
    <mergeCell ref="C211:L211"/>
    <mergeCell ref="A212:B212"/>
    <mergeCell ref="C212:L212"/>
    <mergeCell ref="AN212:AQ212"/>
    <mergeCell ref="A214:A217"/>
    <mergeCell ref="F214:G214"/>
    <mergeCell ref="H214:M214"/>
    <mergeCell ref="N214:S214"/>
    <mergeCell ref="U214:Z214"/>
    <mergeCell ref="AA214:AF214"/>
    <mergeCell ref="AD209:AF209"/>
    <mergeCell ref="A210:B210"/>
    <mergeCell ref="C210:L210"/>
    <mergeCell ref="AA210:AC210"/>
    <mergeCell ref="AJ210:AM210"/>
    <mergeCell ref="AN210:AP210"/>
    <mergeCell ref="A206:AR206"/>
    <mergeCell ref="G208:H208"/>
    <mergeCell ref="O208:Q208"/>
    <mergeCell ref="S208:T208"/>
    <mergeCell ref="U208:V208"/>
    <mergeCell ref="AC208:AD208"/>
    <mergeCell ref="AR23:AR28"/>
    <mergeCell ref="AR30:AR35"/>
    <mergeCell ref="AR37:AR42"/>
    <mergeCell ref="C121:C125"/>
    <mergeCell ref="AR121:AR126"/>
    <mergeCell ref="A177:E178"/>
    <mergeCell ref="J177:O178"/>
    <mergeCell ref="AJ177:AP178"/>
    <mergeCell ref="A128:A130"/>
    <mergeCell ref="C128:C132"/>
    <mergeCell ref="A135:A137"/>
    <mergeCell ref="C135:C139"/>
    <mergeCell ref="A142:A144"/>
    <mergeCell ref="C142:C147"/>
    <mergeCell ref="E165:G165"/>
    <mergeCell ref="A175:E175"/>
    <mergeCell ref="J175:O175"/>
    <mergeCell ref="AJ175:AP175"/>
    <mergeCell ref="A176:E176"/>
    <mergeCell ref="J176:Q176"/>
    <mergeCell ref="AJ176:AP176"/>
    <mergeCell ref="AR128:AR133"/>
    <mergeCell ref="AR135:AR140"/>
    <mergeCell ref="AR142:AR147"/>
    <mergeCell ref="AM117:AM119"/>
    <mergeCell ref="AQ117:AQ119"/>
    <mergeCell ref="AN118:AN119"/>
    <mergeCell ref="AO118:AO119"/>
    <mergeCell ref="A121:A123"/>
    <mergeCell ref="A204:AR204"/>
    <mergeCell ref="AG117:AG119"/>
    <mergeCell ref="AH117:AH119"/>
    <mergeCell ref="AI117:AI119"/>
    <mergeCell ref="AJ117:AJ119"/>
    <mergeCell ref="AK117:AK119"/>
    <mergeCell ref="AL117:AL119"/>
    <mergeCell ref="AA117:AA119"/>
    <mergeCell ref="AB117:AB119"/>
    <mergeCell ref="AC117:AC119"/>
    <mergeCell ref="AD117:AD119"/>
    <mergeCell ref="AE117:AE119"/>
    <mergeCell ref="AF117:AF119"/>
    <mergeCell ref="U117:U119"/>
    <mergeCell ref="V117:V119"/>
    <mergeCell ref="W117:W119"/>
    <mergeCell ref="X117:X119"/>
    <mergeCell ref="Y117:Y119"/>
    <mergeCell ref="Z117:Z119"/>
    <mergeCell ref="O117:O119"/>
    <mergeCell ref="P117:P119"/>
    <mergeCell ref="Q117:Q119"/>
    <mergeCell ref="R117:R119"/>
    <mergeCell ref="S117:S119"/>
    <mergeCell ref="T117:T119"/>
    <mergeCell ref="AH116:AM116"/>
    <mergeCell ref="AN116:AO116"/>
    <mergeCell ref="AR116:AR119"/>
    <mergeCell ref="H117:H119"/>
    <mergeCell ref="I117:I119"/>
    <mergeCell ref="J117:J119"/>
    <mergeCell ref="K117:K119"/>
    <mergeCell ref="L117:L119"/>
    <mergeCell ref="M117:M119"/>
    <mergeCell ref="N117:N119"/>
    <mergeCell ref="C113:L113"/>
    <mergeCell ref="A114:B114"/>
    <mergeCell ref="C114:L114"/>
    <mergeCell ref="AN114:AQ114"/>
    <mergeCell ref="A116:A119"/>
    <mergeCell ref="F116:G116"/>
    <mergeCell ref="H116:M116"/>
    <mergeCell ref="N116:S116"/>
    <mergeCell ref="U116:Z116"/>
    <mergeCell ref="AA116:AF116"/>
    <mergeCell ref="AD111:AF111"/>
    <mergeCell ref="A112:B112"/>
    <mergeCell ref="C112:L112"/>
    <mergeCell ref="AA112:AC112"/>
    <mergeCell ref="AJ112:AM112"/>
    <mergeCell ref="AN112:AP112"/>
    <mergeCell ref="A106:AR106"/>
    <mergeCell ref="A108:AR108"/>
    <mergeCell ref="G110:H110"/>
    <mergeCell ref="O110:Q110"/>
    <mergeCell ref="S110:T110"/>
    <mergeCell ref="U110:V110"/>
    <mergeCell ref="AC110:AD110"/>
    <mergeCell ref="T12:T14"/>
    <mergeCell ref="C7:L7"/>
    <mergeCell ref="AG12:AG14"/>
    <mergeCell ref="A1:AR1"/>
    <mergeCell ref="A3:AR3"/>
    <mergeCell ref="A7:B7"/>
    <mergeCell ref="A9:B9"/>
    <mergeCell ref="AA7:AC7"/>
    <mergeCell ref="F11:G11"/>
    <mergeCell ref="H11:M11"/>
    <mergeCell ref="J12:J14"/>
    <mergeCell ref="R12:R14"/>
    <mergeCell ref="G5:H5"/>
    <mergeCell ref="AB12:AB14"/>
    <mergeCell ref="Q12:Q14"/>
    <mergeCell ref="X12:X14"/>
    <mergeCell ref="U11:Z11"/>
    <mergeCell ref="Y12:Y14"/>
    <mergeCell ref="AI12:AI14"/>
    <mergeCell ref="AD6:AF6"/>
    <mergeCell ref="N11:S11"/>
    <mergeCell ref="N12:N14"/>
    <mergeCell ref="O12:O14"/>
    <mergeCell ref="P12:P14"/>
    <mergeCell ref="U12:U14"/>
    <mergeCell ref="Z12:Z14"/>
    <mergeCell ref="S12:S14"/>
    <mergeCell ref="AQ12:AQ14"/>
    <mergeCell ref="AM12:AM14"/>
    <mergeCell ref="AK12:AK14"/>
    <mergeCell ref="AC5:AD5"/>
    <mergeCell ref="M12:M14"/>
    <mergeCell ref="AN11:AO11"/>
    <mergeCell ref="AH11:AM11"/>
    <mergeCell ref="AA11:AF11"/>
    <mergeCell ref="AA12:AA14"/>
    <mergeCell ref="V12:V14"/>
    <mergeCell ref="H12:H14"/>
    <mergeCell ref="I12:I14"/>
    <mergeCell ref="A11:A14"/>
    <mergeCell ref="A73:E74"/>
    <mergeCell ref="AR11:AR14"/>
    <mergeCell ref="AJ73:AP74"/>
    <mergeCell ref="AJ72:AP72"/>
    <mergeCell ref="AN13:AN14"/>
    <mergeCell ref="AJ71:AP71"/>
    <mergeCell ref="AO13:AO14"/>
    <mergeCell ref="AF12:AF14"/>
    <mergeCell ref="W12:W14"/>
    <mergeCell ref="AL12:AL14"/>
    <mergeCell ref="K12:K14"/>
    <mergeCell ref="L12:L14"/>
    <mergeCell ref="AC12:AC14"/>
    <mergeCell ref="AD12:AD14"/>
    <mergeCell ref="AE12:AE14"/>
    <mergeCell ref="AJ12:AJ14"/>
    <mergeCell ref="AH12:AH14"/>
    <mergeCell ref="J71:O71"/>
    <mergeCell ref="J72:Q72"/>
    <mergeCell ref="J73:O74"/>
    <mergeCell ref="A16:A18"/>
    <mergeCell ref="AS16:AS21"/>
    <mergeCell ref="AR16:AR21"/>
    <mergeCell ref="A72:E72"/>
    <mergeCell ref="A71:E71"/>
    <mergeCell ref="E59:G59"/>
    <mergeCell ref="C8:L8"/>
    <mergeCell ref="C9:L9"/>
    <mergeCell ref="O5:Q5"/>
    <mergeCell ref="S5:T5"/>
    <mergeCell ref="U5:V5"/>
    <mergeCell ref="AN9:AQ9"/>
    <mergeCell ref="AJ7:AM7"/>
    <mergeCell ref="AN7:AP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showGridLines="0" zoomScale="80" zoomScaleNormal="80" zoomScaleSheetLayoutView="75" zoomScalePageLayoutView="0" workbookViewId="0" topLeftCell="A4">
      <selection activeCell="G34" sqref="G34"/>
    </sheetView>
  </sheetViews>
  <sheetFormatPr defaultColWidth="11.421875" defaultRowHeight="12.75"/>
  <cols>
    <col min="1" max="1" width="20.57421875" style="0" customWidth="1"/>
    <col min="2" max="2" width="29.57421875" style="0" customWidth="1"/>
    <col min="3" max="3" width="32.7109375" style="0" customWidth="1"/>
    <col min="4" max="4" width="19.28125" style="0" customWidth="1"/>
    <col min="5" max="5" width="7.140625" style="0" customWidth="1"/>
    <col min="6" max="7" width="15.7109375" style="0" customWidth="1"/>
    <col min="8" max="32" width="10.7109375" style="0" customWidth="1"/>
    <col min="33" max="33" width="10.00390625" style="0" customWidth="1"/>
    <col min="34" max="39" width="10.7109375" style="0" customWidth="1"/>
    <col min="40" max="40" width="9.57421875" style="0" customWidth="1"/>
    <col min="41" max="41" width="8.00390625" style="0" customWidth="1"/>
    <col min="42" max="42" width="16.140625" style="0" customWidth="1"/>
    <col min="43" max="43" width="9.7109375" style="0" customWidth="1"/>
    <col min="44" max="44" width="40.8515625" style="0" customWidth="1"/>
  </cols>
  <sheetData>
    <row r="1" spans="1:44" s="45" customFormat="1" ht="26.25">
      <c r="A1" s="150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</row>
    <row r="2" spans="1:31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4"/>
      <c r="AD2" s="12"/>
      <c r="AE2" s="12"/>
    </row>
    <row r="3" spans="1:44" s="45" customFormat="1" ht="21.75" customHeight="1">
      <c r="A3" s="150" t="s">
        <v>89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</row>
    <row r="4" spans="1:31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19"/>
      <c r="U4" s="19"/>
      <c r="V4" s="19"/>
      <c r="W4" s="19"/>
      <c r="X4" s="46"/>
      <c r="Y4" s="46"/>
      <c r="Z4" s="46"/>
      <c r="AA4" s="46"/>
      <c r="AB4" s="46"/>
      <c r="AC4" s="46"/>
      <c r="AD4" s="46"/>
      <c r="AE4" s="46"/>
    </row>
    <row r="5" spans="1:31" s="45" customFormat="1" ht="21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</row>
    <row r="6" spans="1:31" s="45" customFormat="1" ht="15">
      <c r="A6" s="47"/>
      <c r="B6" s="47"/>
      <c r="C6" s="47"/>
      <c r="D6" s="47"/>
      <c r="E6" s="47"/>
      <c r="F6" s="11"/>
      <c r="G6" s="148"/>
      <c r="H6" s="148"/>
      <c r="I6" s="4"/>
      <c r="J6" s="4"/>
      <c r="K6" s="51" t="s">
        <v>30</v>
      </c>
      <c r="L6" s="153">
        <v>1</v>
      </c>
      <c r="M6" s="153"/>
      <c r="N6" s="153"/>
      <c r="O6" s="153"/>
      <c r="P6" s="153"/>
      <c r="Q6" s="153"/>
      <c r="R6" s="153"/>
      <c r="S6" s="65" t="s">
        <v>31</v>
      </c>
      <c r="T6" s="153">
        <v>2</v>
      </c>
      <c r="U6" s="153"/>
      <c r="V6" s="153"/>
      <c r="W6" s="153"/>
      <c r="X6" s="153"/>
      <c r="Y6" s="51" t="s">
        <v>71</v>
      </c>
      <c r="Z6" s="64"/>
      <c r="AA6" s="3"/>
      <c r="AB6" s="139"/>
      <c r="AC6" s="139"/>
      <c r="AD6" s="53"/>
      <c r="AE6" s="50"/>
    </row>
    <row r="7" spans="27:31" s="45" customFormat="1" ht="12.75">
      <c r="AA7" s="3"/>
      <c r="AC7" s="145"/>
      <c r="AD7" s="145"/>
      <c r="AE7" s="145"/>
    </row>
    <row r="8" spans="1:44" s="45" customFormat="1" ht="15.75" customHeight="1">
      <c r="A8" s="151" t="s">
        <v>34</v>
      </c>
      <c r="B8" s="151"/>
      <c r="C8" s="67">
        <v>3</v>
      </c>
      <c r="D8" s="58"/>
      <c r="E8" s="58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105"/>
      <c r="AA8" s="105"/>
      <c r="AB8" s="105"/>
      <c r="AC8" s="43"/>
      <c r="AD8" s="43"/>
      <c r="AE8" s="43"/>
      <c r="AJ8" s="154" t="s">
        <v>35</v>
      </c>
      <c r="AK8" s="154"/>
      <c r="AL8" s="154"/>
      <c r="AM8" s="154"/>
      <c r="AN8" s="155">
        <v>7</v>
      </c>
      <c r="AO8" s="155"/>
      <c r="AP8" s="155"/>
      <c r="AQ8" s="77"/>
      <c r="AR8" s="49"/>
    </row>
    <row r="9" spans="1:31" s="45" customFormat="1" ht="15.75" customHeight="1">
      <c r="A9" s="18" t="s">
        <v>41</v>
      </c>
      <c r="B9" s="60"/>
      <c r="C9" s="68">
        <v>4</v>
      </c>
      <c r="D9" s="60"/>
      <c r="E9" s="60"/>
      <c r="F9" s="60"/>
      <c r="G9" s="60"/>
      <c r="Z9" s="48"/>
      <c r="AA9" s="48"/>
      <c r="AB9" s="48"/>
      <c r="AC9" s="48"/>
      <c r="AD9" s="48"/>
      <c r="AE9" s="48"/>
    </row>
    <row r="10" spans="1:44" s="45" customFormat="1" ht="15.75" customHeight="1">
      <c r="A10" s="151" t="s">
        <v>36</v>
      </c>
      <c r="B10" s="151"/>
      <c r="C10" s="69">
        <v>5</v>
      </c>
      <c r="D10" s="52"/>
      <c r="E10" s="52"/>
      <c r="F10" s="52"/>
      <c r="G10" s="52"/>
      <c r="M10" s="11"/>
      <c r="N10" s="43" t="s">
        <v>37</v>
      </c>
      <c r="O10" s="49"/>
      <c r="P10" s="67">
        <v>6</v>
      </c>
      <c r="Q10" s="49"/>
      <c r="R10" s="49"/>
      <c r="S10" s="66"/>
      <c r="T10" s="49"/>
      <c r="U10" s="49"/>
      <c r="V10" s="49"/>
      <c r="W10" s="49"/>
      <c r="X10" s="49"/>
      <c r="Y10" s="11"/>
      <c r="Z10" s="59"/>
      <c r="AA10" s="59"/>
      <c r="AB10" s="43"/>
      <c r="AC10" s="59"/>
      <c r="AD10" s="59"/>
      <c r="AE10" s="59"/>
      <c r="AF10" s="59"/>
      <c r="AG10" s="59"/>
      <c r="AH10" s="59"/>
      <c r="AI10" s="59"/>
      <c r="AJ10" s="59"/>
      <c r="AL10" s="156" t="s">
        <v>23</v>
      </c>
      <c r="AM10" s="156"/>
      <c r="AN10" s="156"/>
      <c r="AO10" s="61">
        <v>8</v>
      </c>
      <c r="AP10" s="3" t="s">
        <v>11</v>
      </c>
      <c r="AQ10" s="3"/>
      <c r="AR10" s="61">
        <v>9</v>
      </c>
    </row>
    <row r="11" spans="4:5" ht="15.75" customHeight="1">
      <c r="D11" s="1"/>
      <c r="E11" s="1"/>
    </row>
    <row r="12" spans="1:44" s="5" customFormat="1" ht="24" customHeight="1">
      <c r="A12" s="129" t="s">
        <v>16</v>
      </c>
      <c r="B12" s="82" t="s">
        <v>20</v>
      </c>
      <c r="C12" s="82" t="s">
        <v>0</v>
      </c>
      <c r="D12" s="82" t="s">
        <v>2</v>
      </c>
      <c r="E12" s="83" t="s">
        <v>21</v>
      </c>
      <c r="F12" s="140" t="s">
        <v>12</v>
      </c>
      <c r="G12" s="147"/>
      <c r="H12" s="142" t="s">
        <v>38</v>
      </c>
      <c r="I12" s="143"/>
      <c r="J12" s="143"/>
      <c r="K12" s="143"/>
      <c r="L12" s="143"/>
      <c r="M12" s="143"/>
      <c r="N12" s="140" t="s">
        <v>97</v>
      </c>
      <c r="O12" s="144"/>
      <c r="P12" s="144"/>
      <c r="Q12" s="144"/>
      <c r="R12" s="144"/>
      <c r="S12" s="144"/>
      <c r="T12" s="79" t="s">
        <v>95</v>
      </c>
      <c r="U12" s="142" t="s">
        <v>87</v>
      </c>
      <c r="V12" s="143"/>
      <c r="W12" s="143"/>
      <c r="X12" s="143"/>
      <c r="Y12" s="143"/>
      <c r="Z12" s="143"/>
      <c r="AA12" s="140" t="s">
        <v>104</v>
      </c>
      <c r="AB12" s="144"/>
      <c r="AC12" s="144"/>
      <c r="AD12" s="144"/>
      <c r="AE12" s="144"/>
      <c r="AF12" s="144"/>
      <c r="AG12" s="79" t="s">
        <v>96</v>
      </c>
      <c r="AH12" s="142" t="s">
        <v>76</v>
      </c>
      <c r="AI12" s="143"/>
      <c r="AJ12" s="143"/>
      <c r="AK12" s="143"/>
      <c r="AL12" s="143"/>
      <c r="AM12" s="143"/>
      <c r="AN12" s="140" t="s">
        <v>7</v>
      </c>
      <c r="AO12" s="141"/>
      <c r="AP12" s="78" t="s">
        <v>33</v>
      </c>
      <c r="AQ12" s="79" t="s">
        <v>96</v>
      </c>
      <c r="AR12" s="129" t="s">
        <v>10</v>
      </c>
    </row>
    <row r="13" spans="1:44" s="5" customFormat="1" ht="10.5" customHeight="1">
      <c r="A13" s="130"/>
      <c r="B13" s="84"/>
      <c r="C13" s="85"/>
      <c r="D13" s="85"/>
      <c r="E13" s="86"/>
      <c r="F13" s="87"/>
      <c r="G13" s="88"/>
      <c r="H13" s="125" t="s">
        <v>4</v>
      </c>
      <c r="I13" s="128" t="s">
        <v>94</v>
      </c>
      <c r="J13" s="119" t="s">
        <v>74</v>
      </c>
      <c r="K13" s="119" t="s">
        <v>73</v>
      </c>
      <c r="L13" s="119" t="s">
        <v>77</v>
      </c>
      <c r="M13" s="119" t="s">
        <v>75</v>
      </c>
      <c r="N13" s="129" t="s">
        <v>4</v>
      </c>
      <c r="O13" s="146" t="s">
        <v>94</v>
      </c>
      <c r="P13" s="116" t="s">
        <v>74</v>
      </c>
      <c r="Q13" s="116" t="s">
        <v>73</v>
      </c>
      <c r="R13" s="116" t="s">
        <v>77</v>
      </c>
      <c r="S13" s="116" t="s">
        <v>75</v>
      </c>
      <c r="T13" s="116" t="s">
        <v>9</v>
      </c>
      <c r="U13" s="125" t="s">
        <v>4</v>
      </c>
      <c r="V13" s="128" t="s">
        <v>94</v>
      </c>
      <c r="W13" s="119" t="s">
        <v>74</v>
      </c>
      <c r="X13" s="119" t="s">
        <v>73</v>
      </c>
      <c r="Y13" s="119" t="s">
        <v>77</v>
      </c>
      <c r="Z13" s="119" t="s">
        <v>75</v>
      </c>
      <c r="AA13" s="129" t="s">
        <v>4</v>
      </c>
      <c r="AB13" s="146" t="s">
        <v>94</v>
      </c>
      <c r="AC13" s="116" t="s">
        <v>74</v>
      </c>
      <c r="AD13" s="116" t="s">
        <v>73</v>
      </c>
      <c r="AE13" s="116" t="s">
        <v>77</v>
      </c>
      <c r="AF13" s="116" t="s">
        <v>75</v>
      </c>
      <c r="AG13" s="116" t="s">
        <v>9</v>
      </c>
      <c r="AH13" s="125" t="s">
        <v>4</v>
      </c>
      <c r="AI13" s="128" t="s">
        <v>94</v>
      </c>
      <c r="AJ13" s="119" t="s">
        <v>74</v>
      </c>
      <c r="AK13" s="119" t="s">
        <v>73</v>
      </c>
      <c r="AL13" s="119" t="s">
        <v>77</v>
      </c>
      <c r="AM13" s="119" t="s">
        <v>75</v>
      </c>
      <c r="AN13" s="80"/>
      <c r="AO13" s="80"/>
      <c r="AP13" s="80"/>
      <c r="AQ13" s="129" t="s">
        <v>8</v>
      </c>
      <c r="AR13" s="161" t="s">
        <v>8</v>
      </c>
    </row>
    <row r="14" spans="1:44" s="6" customFormat="1" ht="14.25" customHeight="1">
      <c r="A14" s="131"/>
      <c r="B14" s="85" t="s">
        <v>25</v>
      </c>
      <c r="C14" s="85" t="s">
        <v>1</v>
      </c>
      <c r="D14" s="85" t="s">
        <v>3</v>
      </c>
      <c r="E14" s="85" t="s">
        <v>22</v>
      </c>
      <c r="F14" s="85" t="s">
        <v>13</v>
      </c>
      <c r="G14" s="85" t="s">
        <v>14</v>
      </c>
      <c r="H14" s="126"/>
      <c r="I14" s="126"/>
      <c r="J14" s="120"/>
      <c r="K14" s="120"/>
      <c r="L14" s="120" t="s">
        <v>40</v>
      </c>
      <c r="M14" s="120"/>
      <c r="N14" s="130"/>
      <c r="O14" s="130"/>
      <c r="P14" s="117"/>
      <c r="Q14" s="117"/>
      <c r="R14" s="117" t="s">
        <v>40</v>
      </c>
      <c r="S14" s="117"/>
      <c r="T14" s="117"/>
      <c r="U14" s="126"/>
      <c r="V14" s="126"/>
      <c r="W14" s="120"/>
      <c r="X14" s="120"/>
      <c r="Y14" s="120" t="s">
        <v>40</v>
      </c>
      <c r="Z14" s="120"/>
      <c r="AA14" s="130"/>
      <c r="AB14" s="130"/>
      <c r="AC14" s="117"/>
      <c r="AD14" s="117"/>
      <c r="AE14" s="117" t="s">
        <v>40</v>
      </c>
      <c r="AF14" s="117"/>
      <c r="AG14" s="117"/>
      <c r="AH14" s="126"/>
      <c r="AI14" s="126"/>
      <c r="AJ14" s="120"/>
      <c r="AK14" s="120"/>
      <c r="AL14" s="120" t="s">
        <v>40</v>
      </c>
      <c r="AM14" s="120"/>
      <c r="AN14" s="130" t="s">
        <v>5</v>
      </c>
      <c r="AO14" s="130" t="s">
        <v>6</v>
      </c>
      <c r="AP14" s="81" t="s">
        <v>26</v>
      </c>
      <c r="AQ14" s="130"/>
      <c r="AR14" s="134"/>
    </row>
    <row r="15" spans="1:44" s="5" customFormat="1" ht="16.5" customHeight="1">
      <c r="A15" s="132"/>
      <c r="B15" s="89" t="s">
        <v>19</v>
      </c>
      <c r="C15" s="90"/>
      <c r="D15" s="90"/>
      <c r="E15" s="90"/>
      <c r="F15" s="89" t="s">
        <v>15</v>
      </c>
      <c r="G15" s="89" t="s">
        <v>15</v>
      </c>
      <c r="H15" s="127"/>
      <c r="I15" s="127"/>
      <c r="J15" s="121"/>
      <c r="K15" s="121"/>
      <c r="L15" s="121"/>
      <c r="M15" s="121"/>
      <c r="N15" s="132"/>
      <c r="O15" s="132"/>
      <c r="P15" s="118"/>
      <c r="Q15" s="118"/>
      <c r="R15" s="118"/>
      <c r="S15" s="118"/>
      <c r="T15" s="118"/>
      <c r="U15" s="127"/>
      <c r="V15" s="127"/>
      <c r="W15" s="121"/>
      <c r="X15" s="121"/>
      <c r="Y15" s="121"/>
      <c r="Z15" s="121"/>
      <c r="AA15" s="132"/>
      <c r="AB15" s="132"/>
      <c r="AC15" s="118"/>
      <c r="AD15" s="118"/>
      <c r="AE15" s="118"/>
      <c r="AF15" s="118"/>
      <c r="AG15" s="118"/>
      <c r="AH15" s="127"/>
      <c r="AI15" s="127"/>
      <c r="AJ15" s="121"/>
      <c r="AK15" s="121"/>
      <c r="AL15" s="121"/>
      <c r="AM15" s="121"/>
      <c r="AN15" s="132"/>
      <c r="AO15" s="132"/>
      <c r="AP15" s="91" t="s">
        <v>27</v>
      </c>
      <c r="AQ15" s="138"/>
      <c r="AR15" s="135"/>
    </row>
    <row r="16" spans="1:44" s="13" customFormat="1" ht="11.25">
      <c r="A16" s="24"/>
      <c r="B16" s="24"/>
      <c r="C16" s="31"/>
      <c r="D16" s="24"/>
      <c r="E16" s="24"/>
      <c r="F16" s="21"/>
      <c r="G16" s="2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4"/>
      <c r="AM16" s="34"/>
      <c r="AN16" s="34"/>
      <c r="AO16" s="37"/>
      <c r="AP16" s="37"/>
      <c r="AQ16" s="37"/>
      <c r="AR16" s="40"/>
    </row>
    <row r="17" spans="1:44" s="10" customFormat="1" ht="11.25">
      <c r="A17" s="25"/>
      <c r="B17" s="25"/>
      <c r="C17" s="32"/>
      <c r="D17" s="25"/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5"/>
      <c r="AM17" s="35"/>
      <c r="AN17" s="35"/>
      <c r="AO17" s="38"/>
      <c r="AP17" s="38"/>
      <c r="AQ17" s="38"/>
      <c r="AR17" s="41"/>
    </row>
    <row r="18" spans="1:44" s="14" customFormat="1" ht="11.25">
      <c r="A18" s="25"/>
      <c r="B18" s="25"/>
      <c r="C18" s="32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5"/>
      <c r="AM18" s="35"/>
      <c r="AN18" s="35"/>
      <c r="AO18" s="38"/>
      <c r="AP18" s="38"/>
      <c r="AQ18" s="38"/>
      <c r="AR18" s="41"/>
    </row>
    <row r="19" spans="1:44" s="14" customFormat="1" ht="11.25">
      <c r="A19" s="25"/>
      <c r="B19" s="25"/>
      <c r="C19" s="32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5"/>
      <c r="AM19" s="35"/>
      <c r="AN19" s="35"/>
      <c r="AO19" s="38"/>
      <c r="AP19" s="38"/>
      <c r="AQ19" s="38"/>
      <c r="AR19" s="41"/>
    </row>
    <row r="20" spans="1:44" s="14" customFormat="1" ht="15" customHeight="1">
      <c r="A20" s="71" t="s">
        <v>78</v>
      </c>
      <c r="B20" s="71" t="s">
        <v>42</v>
      </c>
      <c r="C20" s="71" t="s">
        <v>43</v>
      </c>
      <c r="D20" s="71" t="s">
        <v>44</v>
      </c>
      <c r="E20" s="71" t="s">
        <v>45</v>
      </c>
      <c r="F20" s="71" t="s">
        <v>46</v>
      </c>
      <c r="G20" s="72" t="s">
        <v>79</v>
      </c>
      <c r="H20" s="157">
        <v>17</v>
      </c>
      <c r="I20" s="158"/>
      <c r="J20" s="158"/>
      <c r="K20" s="158"/>
      <c r="L20" s="158"/>
      <c r="M20" s="159"/>
      <c r="N20" s="157" t="s">
        <v>80</v>
      </c>
      <c r="O20" s="158"/>
      <c r="P20" s="158"/>
      <c r="Q20" s="158"/>
      <c r="R20" s="158"/>
      <c r="S20" s="159"/>
      <c r="T20" s="92" t="s">
        <v>81</v>
      </c>
      <c r="U20" s="157" t="s">
        <v>82</v>
      </c>
      <c r="V20" s="158"/>
      <c r="W20" s="158"/>
      <c r="X20" s="158"/>
      <c r="Y20" s="158"/>
      <c r="Z20" s="159"/>
      <c r="AA20" s="157" t="s">
        <v>69</v>
      </c>
      <c r="AB20" s="158"/>
      <c r="AC20" s="158"/>
      <c r="AD20" s="158"/>
      <c r="AE20" s="158"/>
      <c r="AF20" s="159"/>
      <c r="AG20" s="93" t="s">
        <v>83</v>
      </c>
      <c r="AH20" s="157" t="s">
        <v>98</v>
      </c>
      <c r="AI20" s="158"/>
      <c r="AJ20" s="158"/>
      <c r="AK20" s="158"/>
      <c r="AL20" s="158"/>
      <c r="AM20" s="159"/>
      <c r="AN20" s="71">
        <v>24</v>
      </c>
      <c r="AO20" s="71">
        <v>25</v>
      </c>
      <c r="AP20" s="71">
        <v>26</v>
      </c>
      <c r="AQ20" s="71" t="s">
        <v>84</v>
      </c>
      <c r="AR20" s="71" t="s">
        <v>99</v>
      </c>
    </row>
    <row r="21" spans="1:44" s="14" customFormat="1" ht="11.25">
      <c r="A21" s="25"/>
      <c r="B21" s="25"/>
      <c r="C21" s="32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5"/>
      <c r="AM21" s="35"/>
      <c r="AN21" s="35"/>
      <c r="AO21" s="38"/>
      <c r="AP21" s="38"/>
      <c r="AQ21" s="38"/>
      <c r="AR21" s="41"/>
    </row>
    <row r="22" spans="1:44" s="14" customFormat="1" ht="11.25">
      <c r="A22" s="25"/>
      <c r="B22" s="25"/>
      <c r="C22" s="32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5"/>
      <c r="AM22" s="35"/>
      <c r="AN22" s="35"/>
      <c r="AO22" s="38"/>
      <c r="AP22" s="38"/>
      <c r="AQ22" s="38"/>
      <c r="AR22" s="41"/>
    </row>
    <row r="23" spans="1:44" s="14" customFormat="1" ht="11.25">
      <c r="A23" s="25"/>
      <c r="B23" s="25"/>
      <c r="C23" s="32"/>
      <c r="D23" s="25"/>
      <c r="E23" s="25"/>
      <c r="F23" s="22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5"/>
      <c r="AM23" s="35"/>
      <c r="AN23" s="35"/>
      <c r="AO23" s="38"/>
      <c r="AP23" s="38"/>
      <c r="AQ23" s="38"/>
      <c r="AR23" s="41"/>
    </row>
    <row r="24" spans="1:44" s="14" customFormat="1" ht="11.25">
      <c r="A24" s="25"/>
      <c r="B24" s="25"/>
      <c r="C24" s="32"/>
      <c r="D24" s="25"/>
      <c r="E24" s="25"/>
      <c r="F24" s="22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5"/>
      <c r="AM24" s="35"/>
      <c r="AN24" s="35"/>
      <c r="AO24" s="38"/>
      <c r="AP24" s="38"/>
      <c r="AQ24" s="38"/>
      <c r="AR24" s="41"/>
    </row>
    <row r="25" spans="1:44" s="14" customFormat="1" ht="11.25">
      <c r="A25" s="25"/>
      <c r="B25" s="25"/>
      <c r="C25" s="32"/>
      <c r="D25" s="25"/>
      <c r="E25" s="25"/>
      <c r="F25" s="22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5"/>
      <c r="AM25" s="35"/>
      <c r="AN25" s="35"/>
      <c r="AO25" s="38"/>
      <c r="AP25" s="38"/>
      <c r="AQ25" s="38"/>
      <c r="AR25" s="41"/>
    </row>
    <row r="26" spans="1:44" s="14" customFormat="1" ht="11.25">
      <c r="A26" s="25"/>
      <c r="B26" s="25"/>
      <c r="C26" s="32"/>
      <c r="D26" s="25"/>
      <c r="E26" s="25"/>
      <c r="F26" s="22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5"/>
      <c r="AM26" s="35"/>
      <c r="AN26" s="35"/>
      <c r="AO26" s="38"/>
      <c r="AP26" s="38"/>
      <c r="AQ26" s="38"/>
      <c r="AR26" s="41"/>
    </row>
    <row r="27" spans="1:44" s="14" customFormat="1" ht="11.25">
      <c r="A27" s="25"/>
      <c r="B27" s="25"/>
      <c r="C27" s="32"/>
      <c r="D27" s="25"/>
      <c r="E27" s="25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5"/>
      <c r="AM27" s="35"/>
      <c r="AN27" s="35"/>
      <c r="AO27" s="38"/>
      <c r="AP27" s="38"/>
      <c r="AQ27" s="38"/>
      <c r="AR27" s="41"/>
    </row>
    <row r="28" spans="1:44" s="14" customFormat="1" ht="11.25">
      <c r="A28" s="25"/>
      <c r="B28" s="25"/>
      <c r="C28" s="32"/>
      <c r="D28" s="25"/>
      <c r="E28" s="25"/>
      <c r="F28" s="22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5"/>
      <c r="AM28" s="35"/>
      <c r="AN28" s="35"/>
      <c r="AO28" s="38"/>
      <c r="AP28" s="38"/>
      <c r="AQ28" s="38"/>
      <c r="AR28" s="41"/>
    </row>
    <row r="29" spans="1:44" s="14" customFormat="1" ht="11.25">
      <c r="A29" s="25"/>
      <c r="B29" s="25"/>
      <c r="C29" s="32"/>
      <c r="D29" s="25"/>
      <c r="E29" s="25"/>
      <c r="F29" s="22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5"/>
      <c r="AM29" s="35"/>
      <c r="AN29" s="35"/>
      <c r="AO29" s="38"/>
      <c r="AP29" s="38"/>
      <c r="AQ29" s="38"/>
      <c r="AR29" s="41"/>
    </row>
    <row r="30" spans="1:44" s="14" customFormat="1" ht="11.25">
      <c r="A30" s="25"/>
      <c r="B30" s="25"/>
      <c r="C30" s="32"/>
      <c r="D30" s="25"/>
      <c r="E30" s="25"/>
      <c r="F30" s="22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5"/>
      <c r="AM30" s="35"/>
      <c r="AN30" s="35"/>
      <c r="AO30" s="38"/>
      <c r="AP30" s="38"/>
      <c r="AQ30" s="38"/>
      <c r="AR30" s="41"/>
    </row>
    <row r="31" spans="1:44" s="14" customFormat="1" ht="11.25">
      <c r="A31" s="25"/>
      <c r="B31" s="25"/>
      <c r="C31" s="32"/>
      <c r="D31" s="25"/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5"/>
      <c r="AM31" s="35"/>
      <c r="AN31" s="35"/>
      <c r="AO31" s="38"/>
      <c r="AP31" s="38"/>
      <c r="AQ31" s="38"/>
      <c r="AR31" s="41"/>
    </row>
    <row r="32" spans="1:44" s="14" customFormat="1" ht="11.25">
      <c r="A32" s="25"/>
      <c r="B32" s="25"/>
      <c r="C32" s="32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5"/>
      <c r="AM32" s="35"/>
      <c r="AN32" s="35"/>
      <c r="AO32" s="38"/>
      <c r="AP32" s="38"/>
      <c r="AQ32" s="38"/>
      <c r="AR32" s="41"/>
    </row>
    <row r="33" spans="1:44" s="14" customFormat="1" ht="11.25">
      <c r="A33" s="25"/>
      <c r="B33" s="25"/>
      <c r="C33" s="32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5"/>
      <c r="AM33" s="35"/>
      <c r="AN33" s="35"/>
      <c r="AO33" s="38"/>
      <c r="AP33" s="38"/>
      <c r="AQ33" s="38"/>
      <c r="AR33" s="41"/>
    </row>
    <row r="34" spans="1:44" s="14" customFormat="1" ht="11.25">
      <c r="A34" s="25"/>
      <c r="B34" s="25"/>
      <c r="C34" s="32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5"/>
      <c r="AM34" s="35"/>
      <c r="AN34" s="35"/>
      <c r="AO34" s="38"/>
      <c r="AP34" s="38"/>
      <c r="AQ34" s="38"/>
      <c r="AR34" s="41"/>
    </row>
    <row r="35" spans="1:44" s="14" customFormat="1" ht="11.25">
      <c r="A35" s="25"/>
      <c r="B35" s="25"/>
      <c r="C35" s="32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5"/>
      <c r="AM35" s="35"/>
      <c r="AN35" s="35"/>
      <c r="AO35" s="38"/>
      <c r="AP35" s="38"/>
      <c r="AQ35" s="38"/>
      <c r="AR35" s="41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5"/>
      <c r="AM36" s="35"/>
      <c r="AN36" s="35"/>
      <c r="AO36" s="38"/>
      <c r="AP36" s="38"/>
      <c r="AQ36" s="38"/>
      <c r="AR36" s="41"/>
    </row>
    <row r="37" spans="1:44" s="15" customFormat="1" ht="11.25">
      <c r="A37" s="25"/>
      <c r="B37" s="25"/>
      <c r="C37" s="32"/>
      <c r="D37" s="25"/>
      <c r="E37" s="25"/>
      <c r="F37" s="22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5"/>
      <c r="AM37" s="35"/>
      <c r="AN37" s="35"/>
      <c r="AO37" s="38"/>
      <c r="AP37" s="38"/>
      <c r="AQ37" s="38"/>
      <c r="AR37" s="41"/>
    </row>
    <row r="38" spans="1:44" s="15" customFormat="1" ht="11.25">
      <c r="A38" s="25"/>
      <c r="B38" s="25"/>
      <c r="C38" s="32"/>
      <c r="D38" s="25"/>
      <c r="E38" s="25"/>
      <c r="F38" s="22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5"/>
      <c r="AM38" s="35"/>
      <c r="AN38" s="35"/>
      <c r="AO38" s="38"/>
      <c r="AP38" s="38"/>
      <c r="AQ38" s="38"/>
      <c r="AR38" s="41"/>
    </row>
    <row r="39" spans="1:44" s="15" customFormat="1" ht="11.25">
      <c r="A39" s="25"/>
      <c r="B39" s="25"/>
      <c r="C39" s="32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5"/>
      <c r="AM39" s="35"/>
      <c r="AN39" s="35"/>
      <c r="AO39" s="38"/>
      <c r="AP39" s="38"/>
      <c r="AQ39" s="38"/>
      <c r="AR39" s="41"/>
    </row>
    <row r="40" spans="1:44" s="15" customFormat="1" ht="11.25">
      <c r="A40" s="25"/>
      <c r="B40" s="25"/>
      <c r="C40" s="32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5"/>
      <c r="AM40" s="35"/>
      <c r="AN40" s="35"/>
      <c r="AO40" s="38"/>
      <c r="AP40" s="38"/>
      <c r="AQ40" s="38"/>
      <c r="AR40" s="41"/>
    </row>
    <row r="41" spans="1:44" s="15" customFormat="1" ht="11.25">
      <c r="A41" s="25"/>
      <c r="B41" s="25"/>
      <c r="C41" s="32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5"/>
      <c r="AM41" s="35"/>
      <c r="AN41" s="35"/>
      <c r="AO41" s="38"/>
      <c r="AP41" s="38"/>
      <c r="AQ41" s="38"/>
      <c r="AR41" s="41"/>
    </row>
    <row r="42" spans="1:44" s="15" customFormat="1" ht="11.25">
      <c r="A42" s="25"/>
      <c r="B42" s="25"/>
      <c r="C42" s="32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5"/>
      <c r="AM42" s="35"/>
      <c r="AN42" s="35"/>
      <c r="AO42" s="38"/>
      <c r="AP42" s="38"/>
      <c r="AQ42" s="38"/>
      <c r="AR42" s="41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5"/>
      <c r="AM43" s="35"/>
      <c r="AN43" s="35"/>
      <c r="AO43" s="38"/>
      <c r="AP43" s="38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5"/>
      <c r="AM44" s="35"/>
      <c r="AN44" s="35"/>
      <c r="AO44" s="38"/>
      <c r="AP44" s="38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5"/>
      <c r="AM45" s="35"/>
      <c r="AN45" s="35"/>
      <c r="AO45" s="38"/>
      <c r="AP45" s="38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5"/>
      <c r="AM46" s="35"/>
      <c r="AN46" s="35"/>
      <c r="AO46" s="38"/>
      <c r="AP46" s="38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5"/>
      <c r="AM47" s="35"/>
      <c r="AN47" s="35"/>
      <c r="AO47" s="38"/>
      <c r="AP47" s="38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5"/>
      <c r="AM48" s="35"/>
      <c r="AN48" s="35"/>
      <c r="AO48" s="38"/>
      <c r="AP48" s="38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5"/>
      <c r="AM49" s="35"/>
      <c r="AN49" s="35"/>
      <c r="AO49" s="38"/>
      <c r="AP49" s="38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5"/>
      <c r="AM50" s="35"/>
      <c r="AN50" s="35"/>
      <c r="AO50" s="38"/>
      <c r="AP50" s="38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5"/>
      <c r="AM51" s="35"/>
      <c r="AN51" s="35"/>
      <c r="AO51" s="38"/>
      <c r="AP51" s="38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5"/>
      <c r="AM52" s="35"/>
      <c r="AN52" s="35"/>
      <c r="AO52" s="38"/>
      <c r="AP52" s="38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5"/>
      <c r="AM53" s="35"/>
      <c r="AN53" s="35"/>
      <c r="AO53" s="38"/>
      <c r="AP53" s="38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5"/>
      <c r="AM54" s="35"/>
      <c r="AN54" s="35"/>
      <c r="AO54" s="38"/>
      <c r="AP54" s="38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5"/>
      <c r="AM55" s="35"/>
      <c r="AN55" s="35"/>
      <c r="AO55" s="38"/>
      <c r="AP55" s="38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5"/>
      <c r="AM56" s="35"/>
      <c r="AN56" s="35"/>
      <c r="AO56" s="38"/>
      <c r="AP56" s="38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5"/>
      <c r="AM57" s="35"/>
      <c r="AN57" s="35"/>
      <c r="AO57" s="38"/>
      <c r="AP57" s="38"/>
      <c r="AQ57" s="38"/>
      <c r="AR57" s="41"/>
    </row>
    <row r="58" spans="1:44" s="15" customFormat="1" ht="11.25">
      <c r="A58" s="25"/>
      <c r="B58" s="25"/>
      <c r="C58" s="32"/>
      <c r="D58" s="25"/>
      <c r="E58" s="25"/>
      <c r="F58" s="22"/>
      <c r="G58" s="22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5"/>
      <c r="AM58" s="35"/>
      <c r="AN58" s="35"/>
      <c r="AO58" s="38"/>
      <c r="AP58" s="38"/>
      <c r="AQ58" s="38"/>
      <c r="AR58" s="41"/>
    </row>
    <row r="59" spans="1:44" s="15" customFormat="1" ht="11.25">
      <c r="A59" s="20"/>
      <c r="B59" s="20"/>
      <c r="C59" s="33"/>
      <c r="D59" s="20"/>
      <c r="E59" s="20"/>
      <c r="F59" s="23"/>
      <c r="G59" s="2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0"/>
      <c r="AM59" s="36"/>
      <c r="AN59" s="36"/>
      <c r="AO59" s="39"/>
      <c r="AP59" s="39"/>
      <c r="AQ59" s="39"/>
      <c r="AR59" s="42"/>
    </row>
    <row r="60" spans="1:44" ht="12.75">
      <c r="A60" s="7"/>
      <c r="B60" s="7"/>
      <c r="C60" s="7"/>
      <c r="D60" s="7"/>
      <c r="E60" s="122" t="s">
        <v>17</v>
      </c>
      <c r="F60" s="123"/>
      <c r="G60" s="124"/>
      <c r="H60" s="73">
        <v>29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7"/>
      <c r="AM60" s="7"/>
      <c r="AN60" s="7"/>
      <c r="AO60" s="7"/>
      <c r="AP60" s="7"/>
      <c r="AQ60" s="7"/>
      <c r="AR60" s="7"/>
    </row>
    <row r="61" spans="1:44" ht="12.75">
      <c r="A61" s="8"/>
      <c r="B61" s="9"/>
      <c r="C61" s="9"/>
      <c r="D61" s="9"/>
      <c r="E61" s="10"/>
      <c r="F61" s="16"/>
      <c r="G61" s="17" t="s">
        <v>18</v>
      </c>
      <c r="H61" s="73">
        <v>30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9"/>
      <c r="AM61" s="9"/>
      <c r="AN61" s="9"/>
      <c r="AO61" s="9"/>
      <c r="AP61" s="8"/>
      <c r="AQ61" s="8"/>
      <c r="AR61" s="8"/>
    </row>
    <row r="62" spans="1:44" ht="12.75">
      <c r="A62" s="8"/>
      <c r="B62" s="9"/>
      <c r="C62" s="9"/>
      <c r="D62" s="9"/>
      <c r="E62" s="10"/>
      <c r="F62" s="16"/>
      <c r="G62" s="17" t="s">
        <v>4</v>
      </c>
      <c r="H62" s="73">
        <v>31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9"/>
      <c r="AM62" s="9"/>
      <c r="AN62" s="9"/>
      <c r="AO62" s="9"/>
      <c r="AP62" s="8"/>
      <c r="AQ62" s="8"/>
      <c r="AR62" s="8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0" ht="15.75" customHeight="1">
      <c r="A68" s="155">
        <v>32</v>
      </c>
      <c r="B68" s="155"/>
      <c r="C68" s="155"/>
      <c r="D68" s="155"/>
      <c r="E68" s="155"/>
      <c r="F68" s="2"/>
      <c r="G68" s="2"/>
      <c r="J68" s="63"/>
      <c r="K68" s="63"/>
      <c r="L68" s="67">
        <v>33</v>
      </c>
      <c r="M68" s="6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"/>
      <c r="AH68" s="155">
        <v>34</v>
      </c>
      <c r="AI68" s="155"/>
      <c r="AJ68" s="155"/>
      <c r="AK68" s="155"/>
      <c r="AL68" s="155"/>
      <c r="AM68" s="155"/>
      <c r="AN68" s="155"/>
    </row>
    <row r="69" spans="1:40" ht="12.75">
      <c r="A69" s="137" t="s">
        <v>28</v>
      </c>
      <c r="B69" s="137"/>
      <c r="C69" s="137"/>
      <c r="D69" s="137"/>
      <c r="E69" s="137"/>
      <c r="F69" s="2"/>
      <c r="G69" s="2"/>
      <c r="J69" s="137" t="s">
        <v>88</v>
      </c>
      <c r="K69" s="137"/>
      <c r="L69" s="137"/>
      <c r="M69" s="137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"/>
      <c r="AH69" s="137" t="s">
        <v>29</v>
      </c>
      <c r="AI69" s="137"/>
      <c r="AJ69" s="137"/>
      <c r="AK69" s="137"/>
      <c r="AL69" s="137"/>
      <c r="AM69" s="137"/>
      <c r="AN69" s="137"/>
    </row>
    <row r="70" spans="1:40" ht="27" customHeight="1">
      <c r="A70" s="105" t="s">
        <v>32</v>
      </c>
      <c r="B70" s="105"/>
      <c r="C70" s="105"/>
      <c r="D70" s="105"/>
      <c r="E70" s="105"/>
      <c r="F70" s="43"/>
      <c r="G70" s="4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"/>
      <c r="AH70" s="160" t="s">
        <v>39</v>
      </c>
      <c r="AI70" s="160"/>
      <c r="AJ70" s="160"/>
      <c r="AK70" s="160"/>
      <c r="AL70" s="160"/>
      <c r="AM70" s="160"/>
      <c r="AN70" s="160"/>
    </row>
    <row r="71" spans="34:40" ht="12.75">
      <c r="AH71" s="160"/>
      <c r="AI71" s="160"/>
      <c r="AJ71" s="160"/>
      <c r="AK71" s="160"/>
      <c r="AL71" s="160"/>
      <c r="AM71" s="160"/>
      <c r="AN71" s="160"/>
    </row>
  </sheetData>
  <sheetProtection/>
  <mergeCells count="71">
    <mergeCell ref="A3:AR3"/>
    <mergeCell ref="AA12:AF12"/>
    <mergeCell ref="AH12:AM12"/>
    <mergeCell ref="AN12:AO12"/>
    <mergeCell ref="AL13:AL15"/>
    <mergeCell ref="A68:E68"/>
    <mergeCell ref="AQ13:AQ15"/>
    <mergeCell ref="AR12:AR15"/>
    <mergeCell ref="U20:Z20"/>
    <mergeCell ref="AA20:AF20"/>
    <mergeCell ref="A70:E70"/>
    <mergeCell ref="AH70:AN71"/>
    <mergeCell ref="AH68:AN68"/>
    <mergeCell ref="A69:E69"/>
    <mergeCell ref="J69:M69"/>
    <mergeCell ref="AH69:AN69"/>
    <mergeCell ref="H20:M20"/>
    <mergeCell ref="N20:S20"/>
    <mergeCell ref="E60:G60"/>
    <mergeCell ref="AI13:AI15"/>
    <mergeCell ref="AJ13:AJ15"/>
    <mergeCell ref="AK13:AK15"/>
    <mergeCell ref="X13:X15"/>
    <mergeCell ref="H13:H15"/>
    <mergeCell ref="AH20:AM20"/>
    <mergeCell ref="J13:J15"/>
    <mergeCell ref="AO14:AO15"/>
    <mergeCell ref="AD13:AD15"/>
    <mergeCell ref="AE13:AE15"/>
    <mergeCell ref="AF13:AF15"/>
    <mergeCell ref="AG13:AG15"/>
    <mergeCell ref="L6:R6"/>
    <mergeCell ref="AL10:AN10"/>
    <mergeCell ref="AM13:AM15"/>
    <mergeCell ref="AN14:AN15"/>
    <mergeCell ref="L13:L15"/>
    <mergeCell ref="Y13:Y15"/>
    <mergeCell ref="N12:S12"/>
    <mergeCell ref="W13:W15"/>
    <mergeCell ref="I13:I15"/>
    <mergeCell ref="S13:S15"/>
    <mergeCell ref="T13:T15"/>
    <mergeCell ref="U13:U15"/>
    <mergeCell ref="U12:Z12"/>
    <mergeCell ref="AC7:AE7"/>
    <mergeCell ref="Z13:Z15"/>
    <mergeCell ref="AA13:AA15"/>
    <mergeCell ref="AB13:AB15"/>
    <mergeCell ref="AC13:AC15"/>
    <mergeCell ref="AH13:AH15"/>
    <mergeCell ref="Z8:AB8"/>
    <mergeCell ref="AN8:AP8"/>
    <mergeCell ref="R13:R15"/>
    <mergeCell ref="A8:B8"/>
    <mergeCell ref="A12:A15"/>
    <mergeCell ref="F12:G12"/>
    <mergeCell ref="H12:M12"/>
    <mergeCell ref="V13:V15"/>
    <mergeCell ref="N13:N15"/>
    <mergeCell ref="O13:O15"/>
    <mergeCell ref="K13:K15"/>
    <mergeCell ref="A10:B10"/>
    <mergeCell ref="M13:M15"/>
    <mergeCell ref="A1:AR1"/>
    <mergeCell ref="A5:AE5"/>
    <mergeCell ref="G6:H6"/>
    <mergeCell ref="T6:X6"/>
    <mergeCell ref="AB6:AC6"/>
    <mergeCell ref="P13:P15"/>
    <mergeCell ref="Q13:Q15"/>
    <mergeCell ref="AJ8:AM8"/>
  </mergeCells>
  <printOptions horizontalCentered="1"/>
  <pageMargins left="0.7" right="0.7" top="0.75" bottom="0.75" header="0.3" footer="0.3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6.8515625" style="0" customWidth="1"/>
    <col min="2" max="2" width="118.00390625" style="0" customWidth="1"/>
  </cols>
  <sheetData>
    <row r="1" ht="60.75" customHeight="1">
      <c r="B1" s="54"/>
    </row>
    <row r="2" ht="15.75">
      <c r="B2" s="55" t="s">
        <v>24</v>
      </c>
    </row>
    <row r="3" ht="15.75">
      <c r="B3" s="55"/>
    </row>
    <row r="4" ht="15.75">
      <c r="B4" s="55" t="s">
        <v>70</v>
      </c>
    </row>
    <row r="5" ht="14.25" customHeight="1">
      <c r="B5" s="55"/>
    </row>
    <row r="6" ht="15.75">
      <c r="B6" s="55" t="s">
        <v>47</v>
      </c>
    </row>
    <row r="7" ht="22.5" customHeight="1">
      <c r="B7" s="56"/>
    </row>
    <row r="8" spans="1:2" ht="22.5" customHeight="1">
      <c r="A8" s="74">
        <v>1</v>
      </c>
      <c r="B8" s="75" t="s">
        <v>48</v>
      </c>
    </row>
    <row r="9" spans="1:2" ht="22.5" customHeight="1">
      <c r="A9" s="74">
        <v>2</v>
      </c>
      <c r="B9" s="75" t="s">
        <v>49</v>
      </c>
    </row>
    <row r="10" spans="1:2" s="57" customFormat="1" ht="21" customHeight="1">
      <c r="A10" s="74">
        <v>3</v>
      </c>
      <c r="B10" s="75" t="s">
        <v>50</v>
      </c>
    </row>
    <row r="11" spans="1:2" s="57" customFormat="1" ht="21" customHeight="1">
      <c r="A11" s="74">
        <v>4</v>
      </c>
      <c r="B11" s="75" t="s">
        <v>51</v>
      </c>
    </row>
    <row r="12" spans="1:2" s="57" customFormat="1" ht="21" customHeight="1">
      <c r="A12" s="74">
        <v>5</v>
      </c>
      <c r="B12" s="75" t="s">
        <v>100</v>
      </c>
    </row>
    <row r="13" spans="1:2" s="57" customFormat="1" ht="21" customHeight="1">
      <c r="A13" s="74">
        <v>6</v>
      </c>
      <c r="B13" s="75" t="s">
        <v>52</v>
      </c>
    </row>
    <row r="14" spans="1:2" s="57" customFormat="1" ht="21" customHeight="1">
      <c r="A14" s="74">
        <v>7</v>
      </c>
      <c r="B14" s="75" t="s">
        <v>53</v>
      </c>
    </row>
    <row r="15" spans="1:2" s="57" customFormat="1" ht="21" customHeight="1">
      <c r="A15" s="74">
        <v>8</v>
      </c>
      <c r="B15" s="75" t="s">
        <v>54</v>
      </c>
    </row>
    <row r="16" spans="1:2" s="57" customFormat="1" ht="21" customHeight="1">
      <c r="A16" s="74">
        <v>9</v>
      </c>
      <c r="B16" s="75" t="s">
        <v>55</v>
      </c>
    </row>
    <row r="17" spans="1:2" s="57" customFormat="1" ht="21" customHeight="1">
      <c r="A17" s="74">
        <v>10</v>
      </c>
      <c r="B17" s="75" t="s">
        <v>56</v>
      </c>
    </row>
    <row r="18" spans="1:2" s="57" customFormat="1" ht="21" customHeight="1">
      <c r="A18" s="74">
        <v>11</v>
      </c>
      <c r="B18" s="75" t="s">
        <v>57</v>
      </c>
    </row>
    <row r="19" spans="1:2" s="57" customFormat="1" ht="21" customHeight="1">
      <c r="A19" s="74">
        <v>12</v>
      </c>
      <c r="B19" s="75" t="s">
        <v>58</v>
      </c>
    </row>
    <row r="20" spans="1:2" s="57" customFormat="1" ht="21" customHeight="1">
      <c r="A20" s="74">
        <v>13</v>
      </c>
      <c r="B20" s="75" t="s">
        <v>59</v>
      </c>
    </row>
    <row r="21" spans="1:2" s="57" customFormat="1" ht="32.25" customHeight="1">
      <c r="A21" s="74">
        <v>14</v>
      </c>
      <c r="B21" s="76" t="s">
        <v>60</v>
      </c>
    </row>
    <row r="22" spans="1:2" s="57" customFormat="1" ht="28.5" customHeight="1">
      <c r="A22" s="74">
        <v>15</v>
      </c>
      <c r="B22" s="75" t="s">
        <v>85</v>
      </c>
    </row>
    <row r="23" spans="1:2" s="57" customFormat="1" ht="21" customHeight="1">
      <c r="A23" s="74">
        <v>16</v>
      </c>
      <c r="B23" s="75" t="s">
        <v>86</v>
      </c>
    </row>
    <row r="24" spans="1:2" s="57" customFormat="1" ht="21" customHeight="1">
      <c r="A24" s="74">
        <v>17</v>
      </c>
      <c r="B24" s="75" t="s">
        <v>61</v>
      </c>
    </row>
    <row r="25" spans="1:2" s="57" customFormat="1" ht="21" customHeight="1">
      <c r="A25" s="74">
        <v>18</v>
      </c>
      <c r="B25" s="75" t="s">
        <v>101</v>
      </c>
    </row>
    <row r="26" spans="1:2" s="57" customFormat="1" ht="21" customHeight="1">
      <c r="A26" s="74">
        <v>19</v>
      </c>
      <c r="B26" s="75" t="s">
        <v>102</v>
      </c>
    </row>
    <row r="27" spans="1:2" s="57" customFormat="1" ht="21" customHeight="1">
      <c r="A27" s="74">
        <v>20</v>
      </c>
      <c r="B27" s="75" t="s">
        <v>90</v>
      </c>
    </row>
    <row r="28" spans="1:2" s="57" customFormat="1" ht="21" customHeight="1">
      <c r="A28" s="74">
        <v>21</v>
      </c>
      <c r="B28" s="75" t="s">
        <v>103</v>
      </c>
    </row>
    <row r="29" spans="1:2" s="57" customFormat="1" ht="21" customHeight="1">
      <c r="A29" s="74">
        <v>22</v>
      </c>
      <c r="B29" s="75" t="s">
        <v>105</v>
      </c>
    </row>
    <row r="30" spans="1:2" s="57" customFormat="1" ht="21" customHeight="1">
      <c r="A30" s="74">
        <v>23</v>
      </c>
      <c r="B30" s="75" t="s">
        <v>106</v>
      </c>
    </row>
    <row r="31" spans="1:2" s="57" customFormat="1" ht="21" customHeight="1">
      <c r="A31" s="74">
        <v>24</v>
      </c>
      <c r="B31" s="75" t="s">
        <v>62</v>
      </c>
    </row>
    <row r="32" spans="1:2" s="57" customFormat="1" ht="21" customHeight="1">
      <c r="A32" s="74">
        <v>25</v>
      </c>
      <c r="B32" s="75" t="s">
        <v>63</v>
      </c>
    </row>
    <row r="33" spans="1:2" s="57" customFormat="1" ht="35.25" customHeight="1">
      <c r="A33" s="74">
        <v>26</v>
      </c>
      <c r="B33" s="76" t="s">
        <v>64</v>
      </c>
    </row>
    <row r="34" spans="1:2" s="57" customFormat="1" ht="21" customHeight="1">
      <c r="A34" s="74">
        <v>27</v>
      </c>
      <c r="B34" s="75" t="s">
        <v>65</v>
      </c>
    </row>
    <row r="35" spans="1:2" s="57" customFormat="1" ht="21" customHeight="1">
      <c r="A35" s="74">
        <v>28</v>
      </c>
      <c r="B35" s="75" t="s">
        <v>66</v>
      </c>
    </row>
    <row r="36" spans="1:2" s="57" customFormat="1" ht="37.5" customHeight="1">
      <c r="A36" s="74">
        <v>29</v>
      </c>
      <c r="B36" s="76" t="s">
        <v>91</v>
      </c>
    </row>
    <row r="37" spans="1:2" s="57" customFormat="1" ht="36.75" customHeight="1">
      <c r="A37" s="74">
        <v>30</v>
      </c>
      <c r="B37" s="76" t="s">
        <v>92</v>
      </c>
    </row>
    <row r="38" spans="1:2" s="57" customFormat="1" ht="26.25" customHeight="1">
      <c r="A38" s="74">
        <v>31</v>
      </c>
      <c r="B38" s="76" t="s">
        <v>93</v>
      </c>
    </row>
    <row r="39" spans="1:2" s="57" customFormat="1" ht="21" customHeight="1">
      <c r="A39" s="74">
        <v>32</v>
      </c>
      <c r="B39" s="75" t="s">
        <v>67</v>
      </c>
    </row>
    <row r="40" spans="1:2" s="57" customFormat="1" ht="21" customHeight="1">
      <c r="A40" s="74">
        <v>33</v>
      </c>
      <c r="B40" s="75" t="s">
        <v>107</v>
      </c>
    </row>
    <row r="41" spans="1:2" s="57" customFormat="1" ht="30" customHeight="1">
      <c r="A41" s="74">
        <v>34</v>
      </c>
      <c r="B41" s="75" t="s">
        <v>68</v>
      </c>
    </row>
    <row r="42" spans="1:2" ht="34.5" customHeight="1">
      <c r="A42" s="162" t="s">
        <v>108</v>
      </c>
      <c r="B42" s="162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</sheetData>
  <sheetProtection/>
  <mergeCells count="1">
    <mergeCell ref="A42:B42"/>
  </mergeCells>
  <printOptions/>
  <pageMargins left="0.7874015748031497" right="0.7874015748031497" top="0.3937007874015748" bottom="0.1968503937007874" header="0" footer="0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ZahiraPC</cp:lastModifiedBy>
  <cp:lastPrinted>2019-01-25T16:51:03Z</cp:lastPrinted>
  <dcterms:created xsi:type="dcterms:W3CDTF">2001-01-11T17:12:32Z</dcterms:created>
  <dcterms:modified xsi:type="dcterms:W3CDTF">2019-01-25T21:11:39Z</dcterms:modified>
  <cp:category/>
  <cp:version/>
  <cp:contentType/>
  <cp:contentStatus/>
</cp:coreProperties>
</file>